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915" yWindow="90" windowWidth="9885" windowHeight="7470"/>
  </bookViews>
  <sheets>
    <sheet name="Sheet1" sheetId="1" r:id="rId1"/>
    <sheet name="Sheet2" sheetId="2" r:id="rId2"/>
    <sheet name="Sheet3" sheetId="3" r:id="rId3"/>
  </sheets>
  <definedNames>
    <definedName name="_xlnm._FilterDatabase" localSheetId="0" hidden="1">Sheet1!$A$58:$AF$68</definedName>
    <definedName name="_ftn1" localSheetId="0">Sheet1!$B$106</definedName>
    <definedName name="_ftn2" localSheetId="0">Sheet1!$B$107</definedName>
    <definedName name="_ftn3" localSheetId="0">Sheet1!$B$108</definedName>
    <definedName name="_ftn4" localSheetId="0">Sheet1!$B$109</definedName>
    <definedName name="_ftn5" localSheetId="0">Sheet1!$B$110</definedName>
    <definedName name="_ftn6" localSheetId="0">Sheet1!$B$111</definedName>
    <definedName name="_ftnref1" localSheetId="0">Sheet1!$O$58</definedName>
    <definedName name="_ftnref2" localSheetId="0">Sheet1!$B$62</definedName>
    <definedName name="_ftnref3" localSheetId="0">Sheet1!$L$62</definedName>
    <definedName name="_ftnref4" localSheetId="0">Sheet1!$L$63</definedName>
    <definedName name="_ftnref5" localSheetId="0">Sheet1!$B$64</definedName>
    <definedName name="_ftnref6" localSheetId="0">Sheet1!$B$65</definedName>
    <definedName name="Country">#REF!</definedName>
    <definedName name="_xlnm.Print_Area" localSheetId="0">Sheet1!$A$1:$U$308</definedName>
  </definedNames>
  <calcPr calcId="145621"/>
</workbook>
</file>

<file path=xl/calcChain.xml><?xml version="1.0" encoding="utf-8"?>
<calcChain xmlns="http://schemas.openxmlformats.org/spreadsheetml/2006/main">
  <c r="C9" i="2" l="1"/>
  <c r="U101" i="1"/>
  <c r="U100" i="1"/>
  <c r="E7" i="2"/>
  <c r="E5" i="2"/>
  <c r="E4" i="2"/>
  <c r="E8" i="2"/>
  <c r="E9" i="2"/>
  <c r="C10" i="2"/>
  <c r="N101" i="1"/>
  <c r="B10" i="2"/>
  <c r="N110" i="1"/>
  <c r="N76" i="1"/>
  <c r="N75" i="1"/>
  <c r="N74" i="1"/>
  <c r="N73" i="1"/>
  <c r="U72" i="1"/>
  <c r="U71" i="1"/>
  <c r="U70" i="1"/>
  <c r="U69" i="1"/>
  <c r="N115" i="1"/>
  <c r="U60" i="1"/>
  <c r="U61" i="1"/>
  <c r="U62" i="1"/>
  <c r="U63" i="1"/>
  <c r="U64" i="1"/>
  <c r="U65" i="1"/>
  <c r="U66" i="1"/>
  <c r="U67" i="1"/>
  <c r="U68" i="1"/>
  <c r="U103" i="1"/>
  <c r="U116" i="1"/>
  <c r="R116" i="1"/>
  <c r="U104" i="1"/>
  <c r="U105" i="1"/>
  <c r="U106" i="1"/>
  <c r="U107" i="1"/>
  <c r="U108" i="1"/>
  <c r="U109" i="1"/>
  <c r="U110" i="1"/>
  <c r="U111" i="1"/>
  <c r="U102" i="1"/>
  <c r="U59" i="1"/>
  <c r="U76" i="1"/>
  <c r="R76" i="1"/>
  <c r="N100" i="1"/>
  <c r="N102" i="1"/>
  <c r="N116" i="1"/>
  <c r="N104" i="1"/>
  <c r="N106" i="1"/>
  <c r="N113" i="1"/>
  <c r="N108" i="1"/>
  <c r="E10" i="2"/>
  <c r="N111" i="1"/>
  <c r="N107" i="1"/>
  <c r="N109" i="1"/>
  <c r="N105" i="1"/>
  <c r="N103" i="1"/>
  <c r="N114" i="1"/>
</calcChain>
</file>

<file path=xl/sharedStrings.xml><?xml version="1.0" encoding="utf-8"?>
<sst xmlns="http://schemas.openxmlformats.org/spreadsheetml/2006/main" count="521" uniqueCount="394">
  <si>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</si>
  <si>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</si>
  <si>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</si>
  <si>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</si>
  <si>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</si>
  <si>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</si>
  <si>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</si>
  <si>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</si>
  <si>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</si>
  <si>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</si>
  <si>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</si>
  <si>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</si>
  <si>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</si>
  <si>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</si>
  <si>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</si>
  <si>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</si>
  <si>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</si>
  <si>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</si>
  <si>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</si>
  <si>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</si>
  <si>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</si>
  <si>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</si>
  <si>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</si>
  <si>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</si>
  <si>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 Darussalam</t>
  </si>
  <si>
    <t>Bulgaria</t>
  </si>
  <si>
    <t>Burkina Faso</t>
  </si>
  <si>
    <t>Burundi</t>
  </si>
  <si>
    <t>Cambodia</t>
  </si>
  <si>
    <t>Cameroon</t>
  </si>
  <si>
    <t>Canada</t>
  </si>
  <si>
    <t>Cape Verde</t>
  </si>
  <si>
    <t>Central African Republic</t>
  </si>
  <si>
    <t>Colombia</t>
  </si>
  <si>
    <t>Comoros</t>
  </si>
  <si>
    <t>Congo</t>
  </si>
  <si>
    <t>Congo, Democratic Republic of the</t>
  </si>
  <si>
    <t>Cook Islands</t>
  </si>
  <si>
    <t>Costa Rica</t>
  </si>
  <si>
    <t>Côte d'Ivoire</t>
  </si>
  <si>
    <t>Croatia</t>
  </si>
  <si>
    <t>Cuba</t>
  </si>
  <si>
    <t>Cyprus</t>
  </si>
  <si>
    <t>Czech Republic</t>
  </si>
  <si>
    <t>Denmark</t>
  </si>
  <si>
    <t>Djibouti</t>
  </si>
  <si>
    <t>Dominica</t>
  </si>
  <si>
    <t>Dominican Republic</t>
  </si>
  <si>
    <t>Ecuador</t>
  </si>
  <si>
    <t>Egypt</t>
  </si>
  <si>
    <t>El Salvador</t>
  </si>
  <si>
    <t>Equatorial Guinea</t>
  </si>
  <si>
    <t>Eritrea</t>
  </si>
  <si>
    <t>Estonia</t>
  </si>
  <si>
    <t>Ethiopia</t>
  </si>
  <si>
    <t>European Union</t>
  </si>
  <si>
    <t>Fiji</t>
  </si>
  <si>
    <t>Finland</t>
  </si>
  <si>
    <t>France</t>
  </si>
  <si>
    <t>Gabon</t>
  </si>
  <si>
    <t>Gambia</t>
  </si>
  <si>
    <t>Georgia</t>
  </si>
  <si>
    <t>Germany</t>
  </si>
  <si>
    <t>Ghana</t>
  </si>
  <si>
    <t>Grenada</t>
  </si>
  <si>
    <t>Guatemala</t>
  </si>
  <si>
    <t>Guinea</t>
  </si>
  <si>
    <t>Guinea-Bissau</t>
  </si>
  <si>
    <t>Guyana</t>
  </si>
  <si>
    <t>Haiti</t>
  </si>
  <si>
    <t>Holy See</t>
  </si>
  <si>
    <t>Honduras</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</si>
  <si>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</si>
  <si>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</si>
  <si>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</si>
  <si>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</si>
  <si>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</si>
  <si>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</si>
  <si>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</si>
  <si>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</si>
  <si>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</si>
  <si>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</si>
  <si>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</si>
  <si>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</si>
  <si>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</si>
  <si>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</si>
  <si>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</si>
  <si>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</si>
  <si>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</si>
  <si>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</si>
  <si>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</si>
  <si>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</si>
  <si>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</si>
  <si>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</si>
  <si>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</si>
  <si>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</si>
  <si>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t>
  </si>
  <si>
    <t>Liechtenstein</t>
  </si>
  <si>
    <t>Lithuania</t>
  </si>
  <si>
    <t>Luxembourg</t>
  </si>
  <si>
    <t>Macedonia, The Former Yugoslav Republic of</t>
  </si>
  <si>
    <t>Madagascar</t>
  </si>
  <si>
    <t>Malawi</t>
  </si>
  <si>
    <t>Malaysia</t>
  </si>
  <si>
    <t>Maldives</t>
  </si>
  <si>
    <t>Mali</t>
  </si>
  <si>
    <t>Malta</t>
  </si>
  <si>
    <t>Marshall Islands</t>
  </si>
  <si>
    <t>Mauritania</t>
  </si>
  <si>
    <t>Mauritius</t>
  </si>
  <si>
    <t>Mexico</t>
  </si>
  <si>
    <t>Micronesia, Federated States of</t>
  </si>
  <si>
    <t>Moldova, Republic of</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</si>
  <si>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</si>
  <si>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</si>
  <si>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</si>
  <si>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</si>
  <si>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</si>
  <si>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</si>
  <si>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</si>
  <si>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</si>
  <si>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</si>
  <si>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</si>
  <si>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</si>
  <si>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</si>
  <si>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</si>
  <si>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</si>
  <si>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</si>
  <si>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</si>
  <si>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</si>
  <si>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</si>
  <si>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</si>
  <si>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</si>
  <si>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</si>
  <si>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</si>
  <si>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</si>
  <si>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</si>
  <si>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</si>
  <si>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</si>
  <si>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</si>
  <si>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</si>
  <si>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</si>
  <si>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</si>
  <si>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</si>
  <si>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</si>
  <si>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</si>
  <si>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</si>
  <si>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</si>
  <si>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</si>
  <si>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</si>
  <si>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</si>
  <si>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</si>
  <si>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</si>
  <si>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</si>
  <si>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</si>
  <si>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</si>
  <si>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</si>
  <si>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</si>
  <si>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</si>
  <si>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</si>
  <si>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</si>
  <si>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</si>
  <si>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</si>
  <si>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</si>
  <si>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</si>
  <si>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</si>
  <si>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</si>
  <si>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</si>
  <si>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</si>
  <si>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Tanzania, United Republic of</t>
  </si>
  <si>
    <t>Thailand</t>
  </si>
  <si>
    <t>Timor-Leste</t>
  </si>
  <si>
    <t>Togo</t>
  </si>
  <si>
    <t>Tonga</t>
  </si>
  <si>
    <t>Trinidad and Tobago</t>
  </si>
  <si>
    <t>Tunisia</t>
  </si>
  <si>
    <t>Turkey</t>
  </si>
  <si>
    <t>Turkmenistan</t>
  </si>
  <si>
    <t>Tuvalu</t>
  </si>
  <si>
    <t>Uganda</t>
  </si>
  <si>
    <t>Ukraine</t>
  </si>
  <si>
    <t>United Arab Emirates</t>
  </si>
  <si>
    <t>United Kingdom of Great Britain and Northern Ireland</t>
  </si>
  <si>
    <t>United States of America</t>
  </si>
  <si>
    <t>Uruguay</t>
  </si>
  <si>
    <t>Uzbekistan</t>
  </si>
  <si>
    <t>Vanuatu</t>
  </si>
  <si>
    <t>Venezuela</t>
  </si>
  <si>
    <t>Viet Nam</t>
  </si>
  <si>
    <t>Yemen</t>
  </si>
  <si>
    <t>Zambia</t>
  </si>
  <si>
    <t>Zimbabwe</t>
  </si>
  <si>
    <t xml:space="preserve">National Focal Point                             </t>
  </si>
  <si>
    <t xml:space="preserve">Focal point for resource mobilization </t>
  </si>
  <si>
    <t>Other (Please specify)</t>
  </si>
  <si>
    <t>Identification of respondent</t>
  </si>
  <si>
    <t xml:space="preserve">1. Information on international flows of financial resources </t>
  </si>
  <si>
    <t xml:space="preserve">Currency: </t>
  </si>
  <si>
    <t>Directly related</t>
  </si>
  <si>
    <t>Amount</t>
  </si>
  <si>
    <t>Confidence</t>
  </si>
  <si>
    <t>Year</t>
  </si>
  <si>
    <t>1.2 Other public funds</t>
  </si>
  <si>
    <t>1.3 Private/ Market</t>
  </si>
  <si>
    <t>High</t>
  </si>
  <si>
    <t>Medium</t>
  </si>
  <si>
    <t>Low</t>
  </si>
  <si>
    <t>2. Information on the availability of financial resources in each country</t>
  </si>
  <si>
    <r>
      <t xml:space="preserve">1.4 </t>
    </r>
    <r>
      <rPr>
        <sz val="11"/>
        <color indexed="8"/>
        <rFont val="Arial"/>
        <family val="2"/>
      </rPr>
      <t>Not for profit organizations</t>
    </r>
  </si>
  <si>
    <t xml:space="preserve">2.2 Private/ Market  </t>
  </si>
  <si>
    <t xml:space="preserve">2.3 Other (NGOs, foundation, and academia) </t>
  </si>
  <si>
    <t>3. Information on the steps being taken to implement the strategy for resource mobilization</t>
  </si>
  <si>
    <t>4. Information on specific issues related to resource availability</t>
  </si>
  <si>
    <t>4.1: Technical cooperation, capacity‑building and South-South cooperation</t>
  </si>
  <si>
    <t xml:space="preserve">4.2 Resources raised through reform of incentives and subsidies </t>
  </si>
  <si>
    <t>4.2.1 Removed, reformed or phased-out</t>
  </si>
  <si>
    <t xml:space="preserve">4.3 New and innovative financial mechanism </t>
  </si>
  <si>
    <t>4.4 Access and benefit sharing of genetic resources initiatives and mechanisms consistent with the Convention</t>
  </si>
  <si>
    <t>Initiative</t>
  </si>
  <si>
    <t>Description (including how resource mobilization is enhanced)</t>
  </si>
  <si>
    <t>Activity classification</t>
  </si>
  <si>
    <t>Default Description</t>
  </si>
  <si>
    <t>5. Activity classification</t>
  </si>
  <si>
    <t xml:space="preserve">The Preliminary Reporting Framework is intended for use by Parties for providing data on resource mobilization according to the indicators adopted in decision X/3. Data provided for the 2006-2010 will be used for the calculation of a baseline while data provided after 2010 will be used to monitor progress. The relationship between each of the indicators agreed in decision X/3 and the data fields contained in the Framework is provided in Appendix 1. </t>
  </si>
  <si>
    <t>II. OVERVIEW OF THE PRELIMINARY REPORTING FRAMEWORK</t>
  </si>
  <si>
    <t xml:space="preserve">The indicators in decision X/3, as well as the strategy for resource mobilization and Aichi Target 20 require certain types of information:  </t>
  </si>
  <si>
    <t>(a)</t>
  </si>
  <si>
    <t>Data, in monetary units, on flows of financial resources for biodiversity from developed to developing countries;</t>
  </si>
  <si>
    <t xml:space="preserve">(b) </t>
  </si>
  <si>
    <t>Data, in monetary units, on financial resources available for biodiversity;</t>
  </si>
  <si>
    <t xml:space="preserve">(c) </t>
  </si>
  <si>
    <t>Information on the steps countries are taking to implement the strategy for resource mobilization; and</t>
  </si>
  <si>
    <t xml:space="preserve">(d) </t>
  </si>
  <si>
    <t>Information (both qualitative and quantitative, including in monetary terms) on the role of specific initiatives including those relating to technical cooperation, and innovative financial mechanisms.[1]</t>
  </si>
  <si>
    <t xml:space="preserve">The Preliminary Reporting Framework has been structured to correspond with these categories. Further the framework contains a fifth section which addresses the scope of biodiversity funding. Funding for biodiversity includes not only funding for direct actions to protect biodiversity but also funding related to actions across different sectors (e.g. agriculture, forestry, tourism) to promote biodiversity-friendly initiatives that have other primary purposes (e.g. ecosystem-based approaches to climate-change mitigation and adaptation) where a wider range of funding sources is typical. In addition, economy-wide and society-wide measures that address the underlying causes of biodiversity-loss are relevant, even if they are not traditionally regarded as biodiversity finance. With this in mind, the reporting framework has been developed to distinguish two general types of biodiversity funding. Funding related to activities which are intended to directly affect biodiversity and activities which focus on other issues but which have an indirect positive effect on biodiversity. In order to facilitate comparison, ideally Parties would provide funding information according to these two categories. In order to facilitate the classification of activities, in section five, Parties have the opportunity to fine-tune this categorization according to their own needs. However the Preliminary Reporting Framework also allows respondents to provide overall totals. </t>
  </si>
  <si>
    <t>[1] The indicators requiring this type of information should be completed at the discretion of Parties. Some of the data used to calculate the information required for (1) and (2) may be used to provide information for this type of indicators as well.</t>
  </si>
  <si>
    <t>Select &gt;&gt;</t>
  </si>
  <si>
    <t>III. GUIDANCE FOR THE USE OF THE PRELIMINARY REPORTING FRAMEWORK</t>
  </si>
  <si>
    <t>For those sections which ask for monetary figures (1, 2, and 4):</t>
  </si>
  <si>
    <t xml:space="preserve">In completing the reporting framework Parties are encouraged to interact with their respective statistical offices or other relevant departments when gathering information. Some of the information needed for this process is likely already available and it should be used where possible in order to reduce the reporting burden and the duplication of efforts. At the end of each question a comments field is provided where respondents can provide additional information to further substantiate responses, highlight any assumptions or qualifications linked to the data, or to raise any other related issues.  </t>
  </si>
  <si>
    <t xml:space="preserve">When completing the preliminary reporting framework respondents are encouraged to provide information for as many of the data fields as possible. However, recognizing that it may be difficult for Parties to provide some of the information, there is no need to complete all of the data fields before submitting information to the Secretariat. Further, where precise information is not available, respondents are encouraged to use their best estimates. </t>
  </si>
  <si>
    <t xml:space="preserve">Country: </t>
  </si>
  <si>
    <t xml:space="preserve">PRELIMINARY REPORTING FRAMEWORK </t>
  </si>
  <si>
    <t>I. INTRODUCTION</t>
  </si>
  <si>
    <t>Please indicate on whose behalf this information is being completed:</t>
  </si>
  <si>
    <t>Contact details of the respondent :</t>
  </si>
  <si>
    <t xml:space="preserve">This section of the Framework relates to the flows of financial resources from all sources to developing countries. </t>
  </si>
  <si>
    <r>
      <t xml:space="preserve">For </t>
    </r>
    <r>
      <rPr>
        <b/>
        <i/>
        <u/>
        <sz val="11.5"/>
        <color indexed="8"/>
        <rFont val="Times New Roman"/>
        <family val="1"/>
      </rPr>
      <t>developed countries</t>
    </r>
    <r>
      <rPr>
        <sz val="11.5"/>
        <color indexed="8"/>
        <rFont val="Times New Roman"/>
        <family val="1"/>
      </rPr>
      <t xml:space="preserve"> (members of OECD-DAC): </t>
    </r>
    <r>
      <rPr>
        <b/>
        <sz val="11.5"/>
        <color indexed="8"/>
        <rFont val="Times New Roman"/>
        <family val="1"/>
      </rPr>
      <t xml:space="preserve">Please indicate the amount of resources provided in support of biodiversity in developing countries through ODA, other public funds, private/market mechanisms and through not-for profit organizations. </t>
    </r>
    <r>
      <rPr>
        <sz val="11.5"/>
        <color indexed="8"/>
        <rFont val="Times New Roman"/>
        <family val="1"/>
      </rPr>
      <t xml:space="preserve">For </t>
    </r>
    <r>
      <rPr>
        <b/>
        <i/>
        <u/>
        <sz val="11.5"/>
        <color indexed="8"/>
        <rFont val="Times New Roman"/>
        <family val="1"/>
      </rPr>
      <t>developing countries</t>
    </r>
    <r>
      <rPr>
        <sz val="11.5"/>
        <color indexed="8"/>
        <rFont val="Times New Roman"/>
        <family val="1"/>
      </rPr>
      <t xml:space="preserve"> (countries, not members of OECD -DAC</t>
    </r>
    <r>
      <rPr>
        <b/>
        <sz val="11.5"/>
        <color indexed="8"/>
        <rFont val="Times New Roman"/>
        <family val="1"/>
      </rPr>
      <t xml:space="preserve">): Please indicate the amount of resources received from external sources through ODA, other public funds, private/market mechanisms and through not-for profit organizations. </t>
    </r>
  </si>
  <si>
    <t>This section of the Framework relates to the financial resources available to implement the Convention and its Strategic Plan in your country. It relates specifically to the end use of financial resources regardless of whether the source of the funds is domestic or external.</t>
  </si>
  <si>
    <t xml:space="preserve">This section of the Framework addresses initiatives which are important in enabling access to financial resources for biodiversity activities. The information sought in this section does not require response in monetary units. </t>
  </si>
  <si>
    <t xml:space="preserve">Please indicate whether your country has undertaken any of the following steps to enable implementation of the strategy for resource mobilization and provide additional information as appropriate. </t>
  </si>
  <si>
    <r>
      <t>If your country has undertaken any of the activities below please indicate the results which have been achieved if possible.</t>
    </r>
    <r>
      <rPr>
        <b/>
        <sz val="11"/>
        <color indexed="8"/>
        <rFont val="Times New Roman"/>
        <family val="1"/>
      </rPr>
      <t xml:space="preserve"> </t>
    </r>
    <r>
      <rPr>
        <sz val="11"/>
        <color indexed="8"/>
        <rFont val="Times New Roman"/>
        <family val="1"/>
      </rPr>
      <t xml:space="preserve"> If you are representing a developing country (not a member of the OECD -DAC</t>
    </r>
    <r>
      <rPr>
        <b/>
        <sz val="11"/>
        <color indexed="8"/>
        <rFont val="Times New Roman"/>
        <family val="1"/>
      </rPr>
      <t>)</t>
    </r>
    <r>
      <rPr>
        <sz val="11"/>
        <color indexed="8"/>
        <rFont val="Times New Roman"/>
        <family val="1"/>
      </rPr>
      <t xml:space="preserve"> please also indicate whether external funding and/or capacity building support was received by your country to undertake the initiatives (if applicable). Please also indicate the results and year initiated and completed (where applicable). </t>
    </r>
  </si>
  <si>
    <t>&lt;Describe the initiative&gt;</t>
  </si>
  <si>
    <t xml:space="preserve">This section of the Framework contains questions related to several specific issues including: technical cooperation; South-South cooperation; innovative financial mechanisms; and access and benefit‑sharing. </t>
  </si>
  <si>
    <r>
      <t xml:space="preserve">For </t>
    </r>
    <r>
      <rPr>
        <b/>
        <i/>
        <u/>
        <sz val="11"/>
        <color indexed="8"/>
        <rFont val="Times New Roman"/>
        <family val="1"/>
      </rPr>
      <t>developing countries</t>
    </r>
    <r>
      <rPr>
        <sz val="11"/>
        <color indexed="8"/>
        <rFont val="Times New Roman"/>
        <family val="1"/>
      </rPr>
      <t xml:space="preserve"> (countries, not members of OECD -DAC</t>
    </r>
    <r>
      <rPr>
        <b/>
        <sz val="11"/>
        <color indexed="8"/>
        <rFont val="Times New Roman"/>
        <family val="1"/>
      </rPr>
      <t>): please indicate if your country is participating in technical cooperation and capacity‑building initiatives that support biodiversity from which you have received resources as well as if initiatives have been financed by your country.</t>
    </r>
    <r>
      <rPr>
        <sz val="11"/>
        <color indexed="8"/>
        <rFont val="Times New Roman"/>
        <family val="1"/>
      </rPr>
      <t xml:space="preserve"> You may also provide a description of the types of initiatives. </t>
    </r>
  </si>
  <si>
    <t>&lt;You may add here your comments&gt;</t>
  </si>
  <si>
    <t xml:space="preserve">Steps and description of the initiative (including support received, results achieved,  year initiated/ completed) </t>
  </si>
  <si>
    <t xml:space="preserve">Type and description of the initiative (including support received, results achieved,  year initiated/ completed) </t>
  </si>
  <si>
    <t>Incentives and description of the initiative (including how the intrinsic and all other values of biodiversity have been reflected)</t>
  </si>
  <si>
    <t xml:space="preserve">Please identify the new and innovative financial mechanisms that have been implemented by your country or in which your country has participated. </t>
  </si>
  <si>
    <t>Please indicate the type of initiative and the amount of financial resources generated (where known; order of magnitude estimates are better than none). Please also indicate whether and how the intrinsic and all other values of biodiversity were considered and provide a brief description of the initiative, including the year of its establishment and operation.</t>
  </si>
  <si>
    <t>&lt;Type of Initiative&gt;</t>
  </si>
  <si>
    <t>&lt;Resources generated&gt;</t>
  </si>
  <si>
    <t>&lt;Description&gt;</t>
  </si>
  <si>
    <t>Please indicate the number of access and benefit-sharing of genetic resources initiatives and mechanisms your country has undertaken that enhance resource mobilization:</t>
  </si>
  <si>
    <t>&lt;Initiative&gt;</t>
  </si>
  <si>
    <r>
      <t>For the resource classification mentioned in sections 1 and 2 above a</t>
    </r>
    <r>
      <rPr>
        <b/>
        <sz val="11"/>
        <color indexed="8"/>
        <rFont val="Times New Roman"/>
        <family val="1"/>
      </rPr>
      <t xml:space="preserve"> </t>
    </r>
    <r>
      <rPr>
        <sz val="11"/>
        <color indexed="8"/>
        <rFont val="Times New Roman"/>
        <family val="1"/>
      </rPr>
      <t xml:space="preserve">brief description of each of the categories as well as an indicative list of the actions that could be considered under each category is provided below. </t>
    </r>
    <r>
      <rPr>
        <b/>
        <sz val="11"/>
        <color indexed="8"/>
        <rFont val="Times New Roman"/>
        <family val="1"/>
      </rPr>
      <t>Please list any additional activities considered under each category</t>
    </r>
    <r>
      <rPr>
        <sz val="11"/>
        <color indexed="8"/>
        <rFont val="Times New Roman"/>
        <family val="1"/>
      </rPr>
      <t>.</t>
    </r>
  </si>
  <si>
    <t>&lt;Additional activities&gt;</t>
  </si>
  <si>
    <t xml:space="preserve">For the calculation of the baseline, please provide data for 2010 or the most recent year prior to that. If data is available for more than one year please reproduce the table and provide the information for each year. If possible, provide data for the period 2006 to 2010 and other years that may be available. If specific annual data is not available you may provide the best estimate of an average figure for a range of years (e.g. 2006-2010). For the purposes of monitoring progress please provide data for years after 2010; </t>
  </si>
  <si>
    <t>If your financial year does not correspond to the calendar year, please indicate the calendar year in which the financial year begins; (For example if the financial year is 1 April 2010 until 30 March 2011, please record the year as “2010”.);</t>
  </si>
  <si>
    <t>In order to facilitate compilation of data, please provide either: the figures in 2010 US dollars (preferred), or ensure that the currency and the relevant year are indicated;</t>
  </si>
  <si>
    <t xml:space="preserve">Please provide the best estimate of the data and also indicate the confidence level of your estimate (“high”: data mostly derived from published sources; “medium”: data represents expert judgment based on good information; or “low”: data is a best but risky estimate with very incomplete data). As an alternative to indicating the confidence level, you may provide a range of estimates. </t>
  </si>
  <si>
    <t>IMPLEMENTATION OF THE STRATEGY FOR RESOURCE MOBILIZATION</t>
  </si>
  <si>
    <t>&lt;if "Other" please specify&gt;</t>
  </si>
  <si>
    <r>
      <rPr>
        <b/>
        <i/>
        <sz val="11"/>
        <color indexed="8"/>
        <rFont val="Times New Roman"/>
        <family val="1"/>
      </rPr>
      <t>Please take care to avoid double counting; expenditure included in one row of the table should not also be included in another.</t>
    </r>
    <r>
      <rPr>
        <sz val="11"/>
        <color indexed="8"/>
        <rFont val="Times New Roman"/>
        <family val="1"/>
      </rPr>
      <t xml:space="preserve"> As this question specifically relates to domestic expenditures </t>
    </r>
    <r>
      <rPr>
        <b/>
        <i/>
        <sz val="11"/>
        <color indexed="8"/>
        <rFont val="Times New Roman"/>
        <family val="1"/>
      </rPr>
      <t xml:space="preserve">if you are representing a </t>
    </r>
    <r>
      <rPr>
        <b/>
        <i/>
        <u/>
        <sz val="11"/>
        <color indexed="8"/>
        <rFont val="Times New Roman"/>
        <family val="1"/>
      </rPr>
      <t>developed country</t>
    </r>
    <r>
      <rPr>
        <sz val="11"/>
        <color indexed="8"/>
        <rFont val="Times New Roman"/>
        <family val="1"/>
      </rPr>
      <t xml:space="preserve"> (members of OECD-DAC) </t>
    </r>
    <r>
      <rPr>
        <b/>
        <i/>
        <sz val="11"/>
        <color indexed="8"/>
        <rFont val="Times New Roman"/>
        <family val="1"/>
      </rPr>
      <t>please do not include any funding provided to other countries</t>
    </r>
    <r>
      <rPr>
        <sz val="11"/>
        <color indexed="8"/>
        <rFont val="Times New Roman"/>
        <family val="1"/>
      </rPr>
      <t xml:space="preserve">. However, </t>
    </r>
    <r>
      <rPr>
        <b/>
        <i/>
        <sz val="11"/>
        <color indexed="8"/>
        <rFont val="Times New Roman"/>
        <family val="1"/>
      </rPr>
      <t xml:space="preserve">if you are representing a </t>
    </r>
    <r>
      <rPr>
        <b/>
        <i/>
        <u/>
        <sz val="11"/>
        <color indexed="8"/>
        <rFont val="Times New Roman"/>
        <family val="1"/>
      </rPr>
      <t>developing country</t>
    </r>
    <r>
      <rPr>
        <sz val="11"/>
        <color indexed="8"/>
        <rFont val="Times New Roman"/>
        <family val="1"/>
      </rPr>
      <t xml:space="preserve"> (not a members of OECD -DAC</t>
    </r>
    <r>
      <rPr>
        <b/>
        <sz val="11"/>
        <color indexed="8"/>
        <rFont val="Times New Roman"/>
        <family val="1"/>
      </rPr>
      <t xml:space="preserve">) </t>
    </r>
    <r>
      <rPr>
        <b/>
        <i/>
        <sz val="11"/>
        <color indexed="8"/>
        <rFont val="Times New Roman"/>
        <family val="1"/>
      </rPr>
      <t>please include the money received from other countries</t>
    </r>
    <r>
      <rPr>
        <sz val="11"/>
        <color indexed="8"/>
        <rFont val="Times New Roman"/>
        <family val="1"/>
      </rPr>
      <t xml:space="preserve">. </t>
    </r>
  </si>
  <si>
    <t>Description
(including how the intrinsic and all other values of biodiversity have been reflected)</t>
  </si>
  <si>
    <t>Resources generated
(If known)</t>
  </si>
  <si>
    <t>Type of financial flows [2]</t>
  </si>
  <si>
    <t>Category [3]</t>
  </si>
  <si>
    <t>1.1.1 ODA - Bilateral</t>
  </si>
  <si>
    <t>1.1.2 ODA - Multilateral</t>
  </si>
  <si>
    <r>
      <t xml:space="preserve">[2] </t>
    </r>
    <r>
      <rPr>
        <b/>
        <sz val="11"/>
        <color indexed="8"/>
        <rFont val="Times New Roman"/>
        <family val="1"/>
      </rPr>
      <t xml:space="preserve">Type of financial flows: </t>
    </r>
  </si>
  <si>
    <r>
      <rPr>
        <b/>
        <sz val="11"/>
        <color indexed="8"/>
        <rFont val="Calibri"/>
        <family val="2"/>
      </rPr>
      <t xml:space="preserve">• </t>
    </r>
    <r>
      <rPr>
        <b/>
        <sz val="11"/>
        <color indexed="8"/>
        <rFont val="Times New Roman"/>
        <family val="1"/>
      </rPr>
      <t>Official Development Assistance (ODA)</t>
    </r>
    <r>
      <rPr>
        <sz val="11"/>
        <color indexed="8"/>
        <rFont val="Times New Roman"/>
        <family val="1"/>
      </rPr>
      <t xml:space="preserve"> refers to flows of official financing administered with the purpose of promoting economic development and welfare of developing countries as the main objective, and which are concessional in character with a grant element of at least 25 per cent (using a fixed 10 per cent rate of discount). ODA can be bilateral or multilateral. Where resources are provided or received for general budget support rather than for specific activities, an estimate of resources provided/received for biodiversity may be calculated from the proportion of the recipient country’s budget devoted to such activities.</t>
    </r>
  </si>
  <si>
    <r>
      <rPr>
        <b/>
        <sz val="11"/>
        <color indexed="8"/>
        <rFont val="Times New Roman"/>
        <family val="1"/>
      </rPr>
      <t>• Bilateral ODA</t>
    </r>
    <r>
      <rPr>
        <sz val="11"/>
        <color indexed="8"/>
        <rFont val="Times New Roman"/>
        <family val="1"/>
      </rPr>
      <t xml:space="preserve"> refers to contributions of donor government agencies, at all levels, to developing countries</t>
    </r>
  </si>
  <si>
    <r>
      <rPr>
        <b/>
        <sz val="11"/>
        <color indexed="8"/>
        <rFont val="Times New Roman"/>
        <family val="1"/>
      </rPr>
      <t>• Multilateral ODA</t>
    </r>
    <r>
      <rPr>
        <sz val="11"/>
        <color indexed="8"/>
        <rFont val="Times New Roman"/>
        <family val="1"/>
      </rPr>
      <t xml:space="preserve"> refers to funds provided through international financial institutions such as the Global Environment Facility, the World Bank and United Nations funds and programmes.</t>
    </r>
  </si>
  <si>
    <r>
      <rPr>
        <b/>
        <sz val="11"/>
        <color indexed="8"/>
        <rFont val="Times New Roman"/>
        <family val="1"/>
      </rPr>
      <t>• Other public funds</t>
    </r>
    <r>
      <rPr>
        <sz val="11"/>
        <color indexed="8"/>
        <rFont val="Times New Roman"/>
        <family val="1"/>
      </rPr>
      <t xml:space="preserve"> includes </t>
    </r>
    <r>
      <rPr>
        <b/>
        <sz val="11"/>
        <color indexed="8"/>
        <rFont val="Times New Roman"/>
        <family val="1"/>
      </rPr>
      <t>non-ODA public funding</t>
    </r>
    <r>
      <rPr>
        <sz val="11"/>
        <color indexed="8"/>
        <rFont val="Times New Roman"/>
        <family val="1"/>
      </rPr>
      <t>, also called “other official flows” (OOFs), which refers to transactions by the official sector with countries on the List of Aid Recipients which do not meet the conditions for eligibility as Official Development Assistance. The category also includes resources provided from other “non-donor” countries i.e. through “</t>
    </r>
    <r>
      <rPr>
        <b/>
        <sz val="11"/>
        <color indexed="8"/>
        <rFont val="Times New Roman"/>
        <family val="1"/>
      </rPr>
      <t>South-South Cooperation”</t>
    </r>
    <r>
      <rPr>
        <sz val="11"/>
        <color indexed="8"/>
        <rFont val="Times New Roman"/>
        <family val="1"/>
      </rPr>
      <t xml:space="preserve">.  </t>
    </r>
  </si>
  <si>
    <r>
      <rPr>
        <b/>
        <sz val="11"/>
        <color indexed="8"/>
        <rFont val="Times New Roman"/>
        <family val="1"/>
      </rPr>
      <t xml:space="preserve">• </t>
    </r>
    <r>
      <rPr>
        <sz val="11"/>
        <color indexed="8"/>
        <rFont val="Times New Roman"/>
        <family val="1"/>
      </rPr>
      <t xml:space="preserve">The </t>
    </r>
    <r>
      <rPr>
        <b/>
        <sz val="11"/>
        <color indexed="8"/>
        <rFont val="Times New Roman"/>
        <family val="1"/>
      </rPr>
      <t xml:space="preserve">private sector </t>
    </r>
    <r>
      <rPr>
        <sz val="11"/>
        <color indexed="8"/>
        <rFont val="Times New Roman"/>
        <family val="1"/>
      </rPr>
      <t>comprises private corporations or transaction mediated through a market.</t>
    </r>
  </si>
  <si>
    <r>
      <t xml:space="preserve">[3] </t>
    </r>
    <r>
      <rPr>
        <b/>
        <sz val="11"/>
        <color indexed="8"/>
        <rFont val="Times New Roman"/>
        <family val="1"/>
      </rPr>
      <t>Category:</t>
    </r>
    <r>
      <rPr>
        <sz val="11"/>
        <color indexed="8"/>
        <rFont val="Times New Roman"/>
        <family val="1"/>
      </rPr>
      <t xml:space="preserve"> See section 5 of the reporting framework for a description of the categories.</t>
    </r>
  </si>
  <si>
    <t>Source [4]</t>
  </si>
  <si>
    <t>Category [5]</t>
  </si>
  <si>
    <t>Notes:</t>
  </si>
  <si>
    <t>2.1.1 Gov. budgets - Central</t>
  </si>
  <si>
    <t>2.1.2 Gov. budgets - State/Provincial</t>
  </si>
  <si>
    <t>2.1.3 Gov. budgets - Local/ Municipal</t>
  </si>
  <si>
    <r>
      <t xml:space="preserve">[4] </t>
    </r>
    <r>
      <rPr>
        <b/>
        <sz val="11"/>
        <color indexed="8"/>
        <rFont val="Times New Roman"/>
        <family val="1"/>
      </rPr>
      <t>Sources:</t>
    </r>
    <r>
      <rPr>
        <b/>
        <sz val="11"/>
        <color indexed="8"/>
        <rFont val="Times New Roman"/>
        <family val="1"/>
      </rPr>
      <t/>
    </r>
  </si>
  <si>
    <r>
      <t xml:space="preserve">• </t>
    </r>
    <r>
      <rPr>
        <b/>
        <sz val="11"/>
        <color indexed="8"/>
        <rFont val="Times New Roman"/>
        <family val="1"/>
      </rPr>
      <t>Government budgets</t>
    </r>
    <r>
      <rPr>
        <sz val="11"/>
        <color indexed="8"/>
        <rFont val="Times New Roman"/>
        <family val="1"/>
      </rPr>
      <t xml:space="preserve"> include public money spent by government or government agencies to address domestic biodiversity issues. Resources from the different levels of government: central (national, federal); state/provincial (if applicable); and local/municipal should be included. All countries should include estimates for “central” and for “local/municipal”. When providing information on government budgets Parties should ensure that funds transferred between the different levels of government are only counted once. </t>
    </r>
  </si>
  <si>
    <r>
      <t xml:space="preserve">• The </t>
    </r>
    <r>
      <rPr>
        <b/>
        <sz val="11"/>
        <color indexed="8"/>
        <rFont val="Times New Roman"/>
        <family val="1"/>
      </rPr>
      <t>private sector</t>
    </r>
    <r>
      <rPr>
        <sz val="11"/>
        <color indexed="8"/>
        <rFont val="Times New Roman"/>
        <family val="1"/>
      </rPr>
      <t xml:space="preserve"> comprises private corporations or transactions mediated through a market. </t>
    </r>
  </si>
  <si>
    <r>
      <t xml:space="preserve">• </t>
    </r>
    <r>
      <rPr>
        <b/>
        <sz val="11"/>
        <color indexed="8"/>
        <rFont val="Times New Roman"/>
        <family val="1"/>
      </rPr>
      <t>Other</t>
    </r>
    <r>
      <rPr>
        <sz val="11"/>
        <color indexed="8"/>
        <rFont val="Times New Roman"/>
        <family val="1"/>
      </rPr>
      <t xml:space="preserve"> represents funding that is neither public nor mediated through a market. </t>
    </r>
    <r>
      <rPr>
        <b/>
        <sz val="11"/>
        <color indexed="8"/>
        <rFont val="Times New Roman"/>
        <family val="1"/>
      </rPr>
      <t>Non-governmental organizations</t>
    </r>
    <r>
      <rPr>
        <sz val="11"/>
        <color indexed="8"/>
        <rFont val="Times New Roman"/>
        <family val="1"/>
      </rPr>
      <t xml:space="preserve"> include non-profit organizations representing major groups and that are legally constituted organizations that operate independently from government. </t>
    </r>
    <r>
      <rPr>
        <b/>
        <sz val="11"/>
        <color indexed="8"/>
        <rFont val="Times New Roman"/>
        <family val="1"/>
      </rPr>
      <t>Foundations</t>
    </r>
    <r>
      <rPr>
        <sz val="11"/>
        <color indexed="8"/>
        <rFont val="Times New Roman"/>
        <family val="1"/>
      </rPr>
      <t xml:space="preserve"> are non-profit organizations that typically either donate funds, provide support to other organizations, and/or directly provide funding for their own charitable purposes. </t>
    </r>
    <r>
      <rPr>
        <b/>
        <sz val="11"/>
        <color indexed="8"/>
        <rFont val="Times New Roman"/>
        <family val="1"/>
      </rPr>
      <t>Academia</t>
    </r>
    <r>
      <rPr>
        <sz val="11"/>
        <color indexed="8"/>
        <rFont val="Times New Roman"/>
        <family val="1"/>
      </rPr>
      <t xml:space="preserve"> refers to all institutions aimed at advancing knowledge development, including educational and research institutions. The unifying factor between these three types of organizations is their not for profit status.  </t>
    </r>
  </si>
  <si>
    <r>
      <t xml:space="preserve">[5] </t>
    </r>
    <r>
      <rPr>
        <b/>
        <sz val="11"/>
        <color indexed="8"/>
        <rFont val="Times New Roman"/>
        <family val="1"/>
      </rPr>
      <t>Category:</t>
    </r>
    <r>
      <rPr>
        <sz val="11"/>
        <color indexed="8"/>
        <rFont val="Times New Roman"/>
        <family val="1"/>
      </rPr>
      <t xml:space="preserve"> See section 5 of the reporting framework for a description of the categories.</t>
    </r>
  </si>
  <si>
    <t>3.1 Assessment of values of biodiversity [6]</t>
  </si>
  <si>
    <t>3.2 Identification and reporting funding needs, funding gaps and funding priorities [7]</t>
  </si>
  <si>
    <t>3.3 Development of national financial plans for biodiversity  [8]</t>
  </si>
  <si>
    <t>3.4 Integrated consideration of biodiversity and ecosystem services in development plans and strategies  [9]</t>
  </si>
  <si>
    <t>3.5 Country integrated consideration of biodiversity and ecosystem services in national budgets  [10]</t>
  </si>
  <si>
    <t xml:space="preserve">[6] Assessments of the values of biodiversity and ecosystem services comprise assessments at the national, local and/or project levels, which may be undertaken by national or international experts, to estimate the value of biodiversity. </t>
  </si>
  <si>
    <t>[7] Funding needs, gaps and priorities are identified and reported at the national level, on the basis of the Convention and is often part of a national biodiversity strategy and action plan process.</t>
  </si>
  <si>
    <t xml:space="preserve">[8] National financial plans for biodiversity refer to financial plans developed as part of national biodiversity strategies and action plans.  </t>
  </si>
  <si>
    <t xml:space="preserve">[9] Development plans and strategies may take various forms in different countries, such as national poverty reduction strategies or national sustainability strategies.  </t>
  </si>
  <si>
    <t xml:space="preserve">[10] A national budget which integrates biodiversity considerations would normally contain a section or paragraph dealing with biodiversity. </t>
  </si>
  <si>
    <r>
      <t xml:space="preserve">For </t>
    </r>
    <r>
      <rPr>
        <b/>
        <i/>
        <u/>
        <sz val="11"/>
        <color indexed="8"/>
        <rFont val="Times New Roman"/>
        <family val="1"/>
      </rPr>
      <t>developed countries</t>
    </r>
    <r>
      <rPr>
        <sz val="11"/>
        <color indexed="8"/>
        <rFont val="Times New Roman"/>
        <family val="1"/>
      </rPr>
      <t xml:space="preserve"> (members of OECD -DAC): </t>
    </r>
    <r>
      <rPr>
        <b/>
        <sz val="11"/>
        <color indexed="8"/>
        <rFont val="Times New Roman"/>
        <family val="1"/>
      </rPr>
      <t>Please indicate if your country is participating in technical cooperation and capacity-building initiatives in support of biodiversity that are financed by your country or providing support to South-South cooperation through triangular cooperation.</t>
    </r>
    <r>
      <rPr>
        <sz val="11"/>
        <color indexed="8"/>
        <rFont val="Times New Roman"/>
        <family val="1"/>
      </rPr>
      <t xml:space="preserve"> You may also provide a description of the types of initiatives supported. [11]</t>
    </r>
  </si>
  <si>
    <t>4.1.1 North-South technical cooperation and capacity building provided  [12]</t>
  </si>
  <si>
    <t>4.1.2 Support to South-South technical cooperation &amp; capacity building  through triangular cooperation [13]</t>
  </si>
  <si>
    <t>4.1.5 South-South technical cooperation and capacity building - Provided [16]</t>
  </si>
  <si>
    <t>4.1.3 North-South technical cooperation and capacity building received</t>
  </si>
  <si>
    <t xml:space="preserve">4.1.4 South-South technical cooperation &amp; capacity building  received from other developing countries [14] </t>
  </si>
  <si>
    <t>[12] Note that your response to section 2 would already include such resources within the totals provided; this question is intended to elucidate specific information for indicators (8) and (9) of decision X/3.</t>
  </si>
  <si>
    <r>
      <t xml:space="preserve">[13] </t>
    </r>
    <r>
      <rPr>
        <b/>
        <sz val="11"/>
        <color indexed="8"/>
        <rFont val="Times New Roman"/>
        <family val="1"/>
      </rPr>
      <t>North-south technical cooperation</t>
    </r>
    <r>
      <rPr>
        <sz val="11"/>
        <color indexed="8"/>
        <rFont val="Times New Roman"/>
        <family val="1"/>
      </rPr>
      <t xml:space="preserve"> and capacity-building initiatives are those in which resources and/or expertise are provided by a developed country to a developing country. </t>
    </r>
  </si>
  <si>
    <r>
      <t xml:space="preserve">[14] While </t>
    </r>
    <r>
      <rPr>
        <b/>
        <sz val="11"/>
        <color indexed="8"/>
        <rFont val="Times New Roman"/>
        <family val="1"/>
      </rPr>
      <t>South-South cooperation</t>
    </r>
    <r>
      <rPr>
        <sz val="11"/>
        <color indexed="8"/>
        <rFont val="Times New Roman"/>
        <family val="1"/>
      </rPr>
      <t xml:space="preserve"> and capacity building is by definition between developing countries, in some instances developed countries may provide resources and expertise which a play a catalytic role in such initiatives. This type of support is commonly referred to as “triangular cooperation” and should be noted. </t>
    </r>
  </si>
  <si>
    <r>
      <t>[15]</t>
    </r>
    <r>
      <rPr>
        <b/>
        <sz val="11"/>
        <color indexed="8"/>
        <rFont val="Times New Roman"/>
        <family val="1"/>
      </rPr>
      <t xml:space="preserve"> South-South Cooperation</t>
    </r>
    <r>
      <rPr>
        <sz val="11"/>
        <color indexed="8"/>
        <rFont val="Times New Roman"/>
        <family val="1"/>
      </rPr>
      <t xml:space="preserve"> describes the exchange of resources, technology, and knowledge between developing countries. Developing countries participating in these types of initiatives can be recipients and/or providers of resources. In this field developing countries are asked to indicate separately the </t>
    </r>
    <r>
      <rPr>
        <b/>
        <sz val="11"/>
        <color indexed="8"/>
        <rFont val="Times New Roman"/>
        <family val="1"/>
      </rPr>
      <t>resources they have provided and received</t>
    </r>
    <r>
      <rPr>
        <sz val="11"/>
        <color indexed="8"/>
        <rFont val="Times New Roman"/>
        <family val="1"/>
      </rPr>
      <t xml:space="preserve"> through such initiatives. </t>
    </r>
  </si>
  <si>
    <t>Please indicate if your country has removed, phased out or reformed incentives, including subsidies, harmful to biodiversity [16] and if positive incentives have been introduced.</t>
  </si>
  <si>
    <t>4.2.2 Positive incentives [17]  introduced</t>
  </si>
  <si>
    <r>
      <t xml:space="preserve">[16]  </t>
    </r>
    <r>
      <rPr>
        <b/>
        <sz val="11"/>
        <color indexed="8"/>
        <rFont val="Times New Roman"/>
        <family val="1"/>
      </rPr>
      <t>Incentives</t>
    </r>
    <r>
      <rPr>
        <sz val="11"/>
        <color indexed="8"/>
        <rFont val="Times New Roman"/>
        <family val="1"/>
      </rPr>
      <t xml:space="preserve"> harmful to biodiversity emanate from policies or programmes that induce unsustainable behaviour harmful to biodiversity, often as unanticipated and unintended side effects of policies or programmes designed to achieve other objectives. Types of possibly harmful incentives include production subsidies and consumer subsidies while policies and laws governing resource use, such as land tenure systems and environmental resource management, can also have harmful effects.</t>
    </r>
  </si>
  <si>
    <r>
      <t xml:space="preserve">[17]  </t>
    </r>
    <r>
      <rPr>
        <b/>
        <sz val="11"/>
        <color indexed="8"/>
        <rFont val="Times New Roman"/>
        <family val="1"/>
      </rPr>
      <t>Positive incentive</t>
    </r>
    <r>
      <rPr>
        <sz val="11"/>
        <color indexed="8"/>
        <rFont val="Times New Roman"/>
        <family val="1"/>
      </rPr>
      <t xml:space="preserve"> measures are economic, legal or institutional measures designed to encourage beneficial activities.</t>
    </r>
  </si>
  <si>
    <t xml:space="preserve">Type of Initiative [18]  </t>
  </si>
  <si>
    <r>
      <t xml:space="preserve">[18] </t>
    </r>
    <r>
      <rPr>
        <b/>
        <sz val="11"/>
        <color indexed="8"/>
        <rFont val="Times New Roman"/>
        <family val="1"/>
      </rPr>
      <t>Types of initiatives</t>
    </r>
    <r>
      <rPr>
        <sz val="11"/>
        <color indexed="8"/>
        <rFont val="Times New Roman"/>
        <family val="1"/>
      </rPr>
      <t xml:space="preserve"> might include: payment for ecosystem services; biodiversity offset mechanisms; environmental fiscal reforms; markets for green products; business-biodiversity partnerships; new forms of charity; integrating biodiversity and ecosystem services in the development of new and innovative sources of international development finance and funding mechanisms for climate change which consider biodiversity and ecosystem services. </t>
    </r>
  </si>
  <si>
    <t>Directly related to biodiversity [19]</t>
  </si>
  <si>
    <t>Indirectly related to biodiversity [20]</t>
  </si>
  <si>
    <t xml:space="preserve">[19] Activities directly related to biodiversity broadly correspond to the activity categories A and B used in UNEP/CBD/WG-RI/4/6/Add.1. </t>
  </si>
  <si>
    <t>[20] Actions which indirectly relate to biodiversity broadly correspond to the activity categories C and D used in UNEP/CBD/WG-RI/4/6/Add.1.</t>
  </si>
  <si>
    <t xml:space="preserve">Funding for activities directly related to biodiversity such as:       
·   In situ/ex situ conservation      
·   Protected areas      
·   Maintaining genetic diversity      
·   Addressing threats from invasive alien species (in situations where the primary purpose is to protected biodiversity)      
·   Addressing threats to specific ecosystems and/or species
Also included within this category would be funding related to human resources, policy development and administration for these activities including the development of NBSAPs, frameworks, and CHM.       
Generally funding considered under this category would be provided by environmental agencies that directly and purposely consider biodiversity within their mandates. </t>
  </si>
  <si>
    <t xml:space="preserve">Funding for activities which have benefits for biodiversity but for which biodiversity conservation and sustainable use is not the main focus.
Activities under this category would generally be led by agencies outside of the environmental sector or where responsibility lies with multiple sectors.       
Activities under this category would include:      
·   Sectoral measures which benefit biodiversity conservation and sustainable use within productive sectors (agriculture, forestry, aquaculture, fisheries, etc)      
·   Sectoral measures to conserve water and prevent pollution      
·   Managing land use to mitigate climate change and increase resilience       
·   Planning, fiscal and regularity measures to promote sustainable consumption and production      
·   Broad scale public awareness and education measures </t>
  </si>
  <si>
    <t>NOTE: Information may be added only into grey areas.</t>
  </si>
  <si>
    <t>Note:</t>
  </si>
  <si>
    <t>Total (Directly + Indirectly related)</t>
  </si>
  <si>
    <t>Total  Directly related</t>
  </si>
  <si>
    <t>Total  Indirectly related</t>
  </si>
  <si>
    <t xml:space="preserve">Overall Total </t>
  </si>
  <si>
    <t>Overall average confidence:</t>
  </si>
  <si>
    <t>Total  (Directly + Indirectly related)</t>
  </si>
  <si>
    <t>Indirectly related</t>
  </si>
  <si>
    <t>Chad</t>
  </si>
  <si>
    <t>Chile</t>
  </si>
  <si>
    <t>China</t>
  </si>
  <si>
    <r>
      <t xml:space="preserve">Date of completion and submission of completed framework </t>
    </r>
    <r>
      <rPr>
        <b/>
        <i/>
        <sz val="11"/>
        <color indexed="8"/>
        <rFont val="Times New Roman"/>
        <family val="1"/>
      </rPr>
      <t>(dd/mm/yyyy)</t>
    </r>
    <r>
      <rPr>
        <b/>
        <sz val="11"/>
        <color indexed="8"/>
        <rFont val="Times New Roman"/>
        <family val="1"/>
      </rPr>
      <t>:</t>
    </r>
  </si>
  <si>
    <r>
      <t xml:space="preserve">For each of the expenditure sources listed please indicate the total amount of financial resources spent as well as an assessment of your confidence in the estimated amount (high, medium low; alternatively provide a range of estimates). </t>
    </r>
    <r>
      <rPr>
        <b/>
        <i/>
        <sz val="11.5"/>
        <color indexed="8"/>
        <rFont val="Times New Roman"/>
        <family val="1"/>
      </rPr>
      <t xml:space="preserve">Please take care to avoid double counting; expenditure included in one row of the table should not also be included in another. </t>
    </r>
    <r>
      <rPr>
        <sz val="11.5"/>
        <color indexed="8"/>
        <rFont val="Times New Roman"/>
        <family val="1"/>
      </rPr>
      <t xml:space="preserve">You may indicate expenditures </t>
    </r>
    <r>
      <rPr>
        <b/>
        <sz val="11.5"/>
        <color indexed="8"/>
        <rFont val="Times New Roman"/>
        <family val="1"/>
      </rPr>
      <t>according to the two categories (directly or indirectly related), or provide an estimate of the total in the case where the details are not available</t>
    </r>
    <r>
      <rPr>
        <sz val="11.5"/>
        <color indexed="8"/>
        <rFont val="Times New Roman"/>
        <family val="1"/>
      </rPr>
      <t xml:space="preserve">. A list of indicative activities for each of the categories is provided in section 5.  Please provide data for multiple years if possible (duplicate the table as necessary). </t>
    </r>
  </si>
  <si>
    <r>
      <rPr>
        <b/>
        <sz val="11"/>
        <color indexed="8"/>
        <rFont val="Times New Roman"/>
        <family val="1"/>
      </rPr>
      <t>Please indicate the financial support to domestic activities intended to achieve the objectives of this Convention from all sources.</t>
    </r>
    <r>
      <rPr>
        <sz val="11"/>
        <color indexed="8"/>
        <rFont val="Times New Roman"/>
        <family val="1"/>
      </rPr>
      <t xml:space="preserve">  For each of the expenditure sources listed please indicate the total amount of financial resources spent as well as an assessment of your confidence in the estimated amount (high, medium low; alternatively provide a range of estimates). You may indicate expenditures </t>
    </r>
    <r>
      <rPr>
        <b/>
        <sz val="11"/>
        <color indexed="8"/>
        <rFont val="Times New Roman"/>
        <family val="1"/>
      </rPr>
      <t>according to the two categories (directly or indirectly related), or provide an estimate of the total in the case where the details are not available</t>
    </r>
    <r>
      <rPr>
        <sz val="11"/>
        <color indexed="8"/>
        <rFont val="Times New Roman"/>
        <family val="1"/>
      </rPr>
      <t>. A list of indicative activities for each of the categories is provided in section 5.  Please provide data for multiple years if possible (duplicate the table as necessary).</t>
    </r>
    <r>
      <rPr>
        <b/>
        <sz val="11"/>
        <color indexed="8"/>
        <rFont val="Times New Roman"/>
        <family val="1"/>
      </rPr>
      <t xml:space="preserve"> </t>
    </r>
  </si>
  <si>
    <t>Laure Ledoux</t>
  </si>
  <si>
    <t>Deputy Head of Unit</t>
  </si>
  <si>
    <t>DG Environment, Biodiversity unit</t>
  </si>
  <si>
    <t>European Commission</t>
  </si>
  <si>
    <t>Laure.Ledoux@ec.europa.eu</t>
  </si>
  <si>
    <t>Average 2007-2013</t>
  </si>
  <si>
    <t>Cohesion</t>
  </si>
  <si>
    <t>LIFE</t>
  </si>
  <si>
    <t>Indirect (counted 40%)</t>
  </si>
  <si>
    <t>Direct (counted 100%)</t>
  </si>
  <si>
    <t>Total</t>
  </si>
  <si>
    <t>Domestic financing (M EUR)</t>
  </si>
  <si>
    <t>The indirectly-related activity category includes projects for which biodiversity is a significant but not primary objective, and the internal methodology of applying 40% to Rio Marker 1 projects has been applied to projects in this category.</t>
  </si>
  <si>
    <t>Sum</t>
  </si>
  <si>
    <t>million EUR</t>
  </si>
  <si>
    <t>Business and Biodiversity Platform</t>
  </si>
  <si>
    <t xml:space="preserve">Action 5 of the EU Biodiversity strategy to 2020 foresees that Member States, with the assistance of the Commission, will map and assess the state of ecosystems and their services in their national territory by 2014, assess the economic value of such services, and promote the integration of these values into accounting and reporting systems at EU and national level by 2020. The European Commission funded a study to support EU Member States to take forward this action by providing 'A synthesis of approaches to assess and value ecosystem services in the EU in the context of TEEB'. The report takes stock of existing national and international initiatives related to The Economics of Ecosystems and Biodiversity (TEEB), their main objectives and focus,progress, lessons learned, key issues, and future research priorities.The report outlines a conceptual framework for the assessment of ecosystem services, and the choices to be made between classifications,methods and approaches. Recommendations are presented to allow Member States to choose the information and methods that are of highest relevance to them.The report is available at http://ec.europa.eu/environment/nature/biodiversity/economics/pdf/EU%20Valuation.pdf.
In addition, the Commission is financing the project 'TEEB National Implementation: Reflecting the Value of Ecosystems and Biodiversity in Policymaking", which is implemented by UNEP. The project aims to implement TEEB in five developing countries, and was launched in Hyderabad at CBD CoP-11. One of the project deliverables is a Guidance Manual to support national TEEB implementation. </t>
  </si>
  <si>
    <t>The sections on resource mobilisation of the EU Biodiversity Strategy to 2020 review financing needs and financing sources and options. The Strategy highlights that biodiversity considerations should be integrated in European Commission Proposals for the 2014‐2020 EU budget, and that contributions from the private sector should be stepped up. The need for integration in funding instruments is also stressed in the Communication on Green Infrastructure adopted in May 2013.</t>
  </si>
  <si>
    <t>Biodiversity objectives are mainstreamed throughout the EU budget, and are reflected in the EU funding instruments for the 2014-2020 budget. The European Commission is developing a tracking methodology for domestic and international biodiversity-related financing flows.  For the programming period 2014-2020 a tracking procedure for biodiversity-related expenditure  has been integrated in the existing methodology for measuring performance used for EU programmes. The methodology has been largely based on the Rio markers established by the OECD. For the first year of the new programming period (2014) it has focused on the instruments that are likely to have the biggest impact on biodiversity.A table presenting estimates of how the main relevant instruments in the next MFF are expected to contribute to biodiversity, based on past trends, was annexed to the communication on the 2014 draft budget. It has shown the estimation of 8.1% of all EU budget commitments to be attributed to broader biodiversity objectives.</t>
  </si>
  <si>
    <t xml:space="preserve">The Impact Assessment of the EU biodiversity strategy to 2020 analyses the likely impacts of measures under each target against environmental, economic and social criteria. Funding needs are in particular analysed for the implementation of EU nature legislation, and for the development of new legislation on invasive alien species. The European Commission has also recently financed a study of the potential costs of achieving the 15% restoration target of the EU Biodiversity Strategy with a breakdown of projected costs by Member States under 4 different scenarios. This study is available on the CGBN CIRCABC site. The total estimated additional costs at the level of the EU range from € 0.5 to 11 billion per annum up to 2020 dependent upon the scenario. The economic benefit of achieving the target are certainly much higher than these costs but were not assessed in this study.  </t>
  </si>
  <si>
    <t xml:space="preserve">Biodiversity objectives, in particular for the Natura 2000 protected area network and for Green Infrastructure, are mainstreamed throughout the EU budget, and several sectoral policies provide positive incentives for biodiversity conservation, in particular through funding instruments for agriculture, fisheries and regional policy. In addition, the European Commission and the European Investment Bank are in the process of setting up a Natural Capital Financing Facility to finance through loans and equity instruments projects that promote the preservation of natural capital, including climate adaptation projects, and are revenue generating or cost-saving. The intention is to fund a small pilot in an initial phase. The facility aims to be a catalyser that will demonstrate the attractiveness of natural capital projects for investors, as well as the positive impacts on biodiversity and ecosystems. It will leverage funding, both from the EIB and other partners, encouraging investments that would not otherwise take place because of market failures, novelty of the projects and perceived high risks.
Regarding nature and biodiversity, the NCFF will contribute to implementing Union policy and legislation by demonstrating the viability of natural capital projects and attracting funding from other sources. </t>
  </si>
  <si>
    <t xml:space="preserve">The current reforms of the Common Agricultural Policy and the Common Fisheries Policy aim at reducing support which has a negative environmental impact, whilst rewarding practices that deliver public goods, including biodiversity. It is however very difficult to estimate values associated with these reforms. </t>
  </si>
  <si>
    <t>The EU is also planning to develop by 2015 an EU No Net Loss initiative to ensure there is no net loss of ecosystems and their services.</t>
  </si>
  <si>
    <t>Natural Capital Financing Facility</t>
  </si>
  <si>
    <t>The budget for the NCFF will be 110 million euros for the pilot phase of 2014-2017, including 10 million for a support facility to help develop projects.</t>
  </si>
  <si>
    <t xml:space="preserve">The European Commission is launching the second phase of the EU Business and Biodiversity Platform.This phase aims to provide a mechanism for a sustained, strategic dialogue between the Commission and Business concerning the delivery of objectives under the Biodiversity Strategy to 2020. It will encourage businesses to contribute to targets and actions in the Biodiversity Strategy in particular, on Green Infrastructure and restoration, the EU No Net Loss initiative, and related instruments such as payments for ecosystem services and biodiversity offsets, but also under other relevant targets (e.g. action on consumption and production patterns under the global target). The platform will also focus on specific workstreams to engage businesses, including on: accounting for Natural Capital; innovation for biodiversity and business, and access to finance and Innovative Financing Mechanisms for biodiversity-related business activities. </t>
  </si>
  <si>
    <t>The European Commission and the European Investment Bank are in the process of setting up a Natural Capital Financing Facility to finance through loans and equity instruments projects that promote the preservation of natural capital, including climate adaptation projects, and are revenue generating or cost-saving. The intention is to fund a small pilot in an initial phase. The facility aims to be a catalyser that will demonstrate the attractiveness of natural capital projects for investors, as well as the positive impacts on biodiversity and ecosystems. It will leverage funding, both from the EIB and other partners, encouraging investments that would not otherwise take place because of market failures, novelty of the projects and perceived high risks.
Regarding nature and biodiversity, the NCFF will contribute to implementing Union policy and legislation by demonstrating the viability of natural capital projects and attracting funding from other sources. Projects funded under the NCFF will cover green infrastructure, payments for ecosystem services, biodiversity offsets, and innovative pro-biodiversity companies.</t>
  </si>
  <si>
    <t>The CAP also contributes through pillar 1 (not included here) through compulsory cross compliance, including good agricultural and environment condition (GAEC) on avoiding the deterioration of habitats.</t>
  </si>
  <si>
    <t>FP6 and FP7 spending on biodiversity-related research projects (yearly average 2006-2010).  Counted as 100%</t>
  </si>
  <si>
    <t>The amounts were estimated in terms of average annual commitments for the EU budget period 2007-2013 (taken to be an estimate of the average for the period 2006-2010). The 'indirectly related' category include projects or measures which contribute significantly to biodiversity but for which biodiversity is not the primary objective. These contributions were counted as 40% of the total amounts. See more details on sheet2.</t>
  </si>
  <si>
    <t>(M Euros)</t>
  </si>
  <si>
    <t>Comment: all figures are yearly average of commitments 2007‐2013 taken, except rural development contributions which are financial executions, and LIFE figures which are averaged over 2007-2011</t>
  </si>
  <si>
    <t>Direct: annual average 2007-2011  of LIFE+ Nature and Biodiversity (117.2) + Indirect: LIFE+ environment projects other than biodiversity and nature (3% of 408.8)</t>
  </si>
  <si>
    <t>The application of rio markers leads to about 40% of rural development measures contributing to biodiversity, with a split of 73% of direct contributions and 27% of indirect contributions</t>
  </si>
  <si>
    <t>Comments</t>
  </si>
  <si>
    <t>These figures result from the use of an internal tracking mehodology which will be improved in the coming period.</t>
  </si>
  <si>
    <t>Biodiversity is highlighted as a priority within the EU resource efficiency roadmap, one of the flagships of the EU 2020 strategy, and in the 7th European Environmental Action Plan.</t>
  </si>
  <si>
    <t>A number of initiatives covered in section one above are related to technical cooperation and capacity building (e.g. biofin, TEEB national implementation etc.)</t>
  </si>
  <si>
    <t>EU ABS regulation</t>
  </si>
  <si>
    <t>The EU ABS regulation implementing the compliance measures of the Nagoya Protocol is expected to enter into force in early summer following the formal finalization of the legislative procedure. Based on this, the EU will be able to ratify the Nagoya Protocol ahead of CBD CoP12. EU Member States will ratify following a schedule prescribed by their national requirements for ratifying international treaties. More specifically article 13 of the draft Regulation focuses on complementary measures, which includes measures designed to raise awareness of the Nagoya Protocol. 
The European Commission is a donor in the ABS Capacity Development Initiative.</t>
  </si>
  <si>
    <t>Direct contributions from sectoral policies</t>
  </si>
  <si>
    <t>The European Commission considers that the measures under sectoral policies such as the Common Agricultural Policy and the Common Fisheries Policy that are directly aimed at protecting biodiversity are directly related to biodiversity. They are therefore reported under this column.</t>
  </si>
  <si>
    <t>Direct measures include 51 (Promotion of biodiversity and nature protection) and 55 (Promotion of natural assets), Indirect measures include 44 (Management of household and industrial waste), 46 (Water treatment (waste water)), 48 (Integrated prevention and pollution control ), 49 (Mitigation and adaption to climate change), 50 (Rehabilitation of industrial sites and contaminated land), 53 (Risk Prevention), 54 (Other measures to preserve the environment and prevent risks), 56 (Protection and development of natural heritage)</t>
  </si>
  <si>
    <t>Direct measures taken into account: 2.1.4 aqua environmental measures; 3.2 Protection and development of aquatic fauna and flora; Indirect measures:  3.5.3 methods to improve selectivity; 1.3.6 improvement of selectivity; 4.1.6 protection of the environment in fisheries. Other measures contribute indirectly to the protection of biodiversity but have note been counted here.</t>
  </si>
  <si>
    <t>EFF (European Fisheries Fund)</t>
  </si>
  <si>
    <t>EAGF (European Agriculture Garantee Fund)</t>
  </si>
  <si>
    <t>EAFRD (European Agricultural Fund for Rural Development)</t>
  </si>
  <si>
    <t>FP7 (7th European Research Framework Programme)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</si>
</sst>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94" formatCode="0.0"/>
  </numFmts>
  <fonts count="28" x14ac:knownFonts="1">
    <font>
      <sz val="11"/>
      <color theme="1"/>
      <name val="Calibri"/>
      <family val="2"/>
      <scheme val="minor"/>
    </font>
    <font>
      <sz val="11"/>
      <name val="Arial"/>
      <family val="2"/>
    </font>
    <font>
      <b/>
      <i/>
      <u/>
      <sz val="11.5"/>
      <color indexed="8"/>
      <name val="Times New Roman"/>
      <family val="1"/>
    </font>
    <font>
      <sz val="11"/>
      <color indexed="8"/>
      <name val="Times New Roman"/>
      <family val="1"/>
    </font>
    <font>
      <b/>
      <sz val="11"/>
      <color indexed="8"/>
      <name val="Times New Roman"/>
      <family val="1"/>
    </font>
    <font>
      <b/>
      <i/>
      <sz val="11"/>
      <color indexed="8"/>
      <name val="Times New Roman"/>
      <family val="1"/>
    </font>
    <font>
      <b/>
      <i/>
      <u/>
      <sz val="11"/>
      <color indexed="8"/>
      <name val="Times New Roman"/>
      <family val="1"/>
    </font>
    <font>
      <sz val="11"/>
      <color indexed="8"/>
      <name val="Arial"/>
      <family val="2"/>
    </font>
    <font>
      <b/>
      <sz val="11.5"/>
      <color indexed="8"/>
      <name val="Times New Roman"/>
      <family val="1"/>
    </font>
    <font>
      <sz val="11.5"/>
      <color indexed="8"/>
      <name val="Times New Roman"/>
      <family val="1"/>
    </font>
    <font>
      <b/>
      <i/>
      <sz val="11.5"/>
      <color indexed="8"/>
      <name val="Times New Roman"/>
      <family val="1"/>
    </font>
    <font>
      <b/>
      <sz val="11"/>
      <color indexed="8"/>
      <name val="Calibri"/>
      <family val="2"/>
    </font>
    <font>
      <sz val="10"/>
      <color indexed="8"/>
      <name val="Arial"/>
      <family val="2"/>
    </font>
    <font>
      <b/>
      <i/>
      <sz val="11"/>
      <color indexed="8"/>
      <name val="Times New Roman"/>
      <family val="1"/>
    </font>
    <font>
      <b/>
      <sz val="11"/>
      <color indexed="8"/>
      <name val="Times New Roman"/>
      <family val="1"/>
    </font>
    <font>
      <u/>
      <sz val="11"/>
      <color theme="10"/>
      <name val="Calibri"/>
      <family val="2"/>
      <scheme val="minor"/>
    </font>
    <font>
      <b/>
      <sz val="11"/>
      <color theme="1"/>
      <name val="Calibri"/>
      <family val="2"/>
      <scheme val="minor"/>
    </font>
    <font>
      <sz val="11"/>
      <color theme="1"/>
      <name val="Times New Roman"/>
      <family val="1"/>
    </font>
    <font>
      <i/>
      <sz val="11"/>
      <color theme="1"/>
      <name val="Times New Roman"/>
      <family val="1"/>
    </font>
    <font>
      <i/>
      <sz val="11"/>
      <color theme="1"/>
      <name val="Calibri"/>
      <family val="2"/>
      <scheme val="minor"/>
    </font>
    <font>
      <b/>
      <i/>
      <sz val="11"/>
      <color theme="1"/>
      <name val="Times New Roman"/>
      <family val="1"/>
    </font>
    <font>
      <b/>
      <sz val="11"/>
      <color theme="1"/>
      <name val="Times New Roman"/>
      <family val="1"/>
    </font>
    <font>
      <b/>
      <i/>
      <u/>
      <sz val="11"/>
      <color theme="1"/>
      <name val="Times New Roman"/>
      <family val="1"/>
    </font>
    <font>
      <sz val="11"/>
      <color theme="0"/>
      <name val="Times New Roman"/>
      <family val="1"/>
    </font>
    <font>
      <sz val="11"/>
      <color theme="1"/>
      <name val="Arial"/>
      <family val="2"/>
    </font>
    <font>
      <i/>
      <sz val="11"/>
      <color theme="1" tint="0.249977111117893"/>
      <name val="Times New Roman"/>
      <family val="1"/>
    </font>
    <font>
      <i/>
      <sz val="10"/>
      <color theme="1" tint="0.249977111117893"/>
      <name val="Times New Roman"/>
      <family val="1"/>
    </font>
    <font>
      <sz val="11"/>
      <color theme="1" tint="0.249977111117893"/>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5" fillId="0" borderId="0" applyNumberFormat="0" applyFill="0" applyBorder="0" applyAlignment="0" applyProtection="0"/>
    <xf numFmtId="0" fontId="12" fillId="0" borderId="0"/>
  </cellStyleXfs>
  <cellXfs count="205">
    <xf numFmtId="0" fontId="0" fillId="0" borderId="0" xfId="0"/>
    <xf numFmtId="0" fontId="1" fillId="0" borderId="1" xfId="0" applyFont="1" applyFill="1" applyBorder="1" applyAlignment="1" applyProtection="1">
      <alignment vertical="top"/>
    </xf>
    <xf numFmtId="0" fontId="17" fillId="2" borderId="2" xfId="0" applyFont="1" applyFill="1" applyBorder="1" applyAlignment="1" applyProtection="1">
      <alignment wrapText="1"/>
    </xf>
    <xf numFmtId="0" fontId="17" fillId="2" borderId="3" xfId="0" applyFont="1" applyFill="1" applyBorder="1" applyAlignment="1" applyProtection="1">
      <alignment wrapText="1"/>
    </xf>
    <xf numFmtId="0" fontId="17" fillId="2" borderId="4" xfId="0" applyFont="1" applyFill="1" applyBorder="1" applyAlignment="1" applyProtection="1">
      <alignment wrapText="1"/>
    </xf>
    <xf numFmtId="0" fontId="17" fillId="0" borderId="0" xfId="0" applyFont="1" applyBorder="1" applyAlignment="1" applyProtection="1">
      <alignment wrapText="1"/>
    </xf>
    <xf numFmtId="0" fontId="0" fillId="2" borderId="2" xfId="0" applyFill="1" applyBorder="1" applyAlignment="1" applyProtection="1">
      <alignment wrapText="1"/>
    </xf>
    <xf numFmtId="4" fontId="18" fillId="3" borderId="0" xfId="0" applyNumberFormat="1" applyFont="1" applyFill="1" applyBorder="1" applyAlignment="1" applyProtection="1">
      <alignment wrapText="1"/>
    </xf>
    <xf numFmtId="4" fontId="17" fillId="3" borderId="0" xfId="0" applyNumberFormat="1" applyFont="1" applyFill="1" applyBorder="1" applyAlignment="1" applyProtection="1">
      <alignment wrapText="1"/>
    </xf>
    <xf numFmtId="0" fontId="18" fillId="3" borderId="0" xfId="0" applyFont="1" applyFill="1" applyBorder="1" applyAlignment="1" applyProtection="1">
      <alignment wrapText="1"/>
    </xf>
    <xf numFmtId="0" fontId="19" fillId="3" borderId="0" xfId="0" applyFont="1" applyFill="1" applyBorder="1" applyAlignment="1" applyProtection="1">
      <alignment vertical="top" wrapText="1"/>
    </xf>
    <xf numFmtId="0" fontId="17" fillId="3" borderId="5" xfId="0" applyFont="1" applyFill="1" applyBorder="1" applyAlignment="1" applyProtection="1">
      <alignment wrapText="1"/>
    </xf>
    <xf numFmtId="0" fontId="17" fillId="3" borderId="6" xfId="0" applyFont="1" applyFill="1" applyBorder="1" applyAlignment="1" applyProtection="1">
      <alignment wrapText="1"/>
    </xf>
    <xf numFmtId="0" fontId="17" fillId="3" borderId="7" xfId="0" applyFont="1" applyFill="1" applyBorder="1" applyAlignment="1" applyProtection="1">
      <alignment wrapText="1"/>
    </xf>
    <xf numFmtId="0" fontId="17" fillId="3" borderId="7" xfId="0" applyFont="1" applyFill="1" applyBorder="1" applyAlignment="1" applyProtection="1">
      <alignment vertical="top" wrapText="1"/>
    </xf>
    <xf numFmtId="0" fontId="20" fillId="3" borderId="0" xfId="0" applyFont="1" applyFill="1" applyBorder="1" applyAlignment="1" applyProtection="1">
      <alignment vertical="top" wrapText="1"/>
    </xf>
    <xf numFmtId="0" fontId="17" fillId="3" borderId="0" xfId="0" applyFont="1" applyFill="1" applyBorder="1" applyAlignment="1" applyProtection="1">
      <alignment horizontal="left" vertical="center" wrapText="1"/>
    </xf>
    <xf numFmtId="0" fontId="18" fillId="3" borderId="0" xfId="0" applyFont="1" applyFill="1" applyBorder="1" applyAlignment="1" applyProtection="1"/>
    <xf numFmtId="0" fontId="21" fillId="3" borderId="0" xfId="0" applyFont="1" applyFill="1" applyBorder="1" applyAlignment="1" applyProtection="1">
      <alignment horizontal="justify" vertical="center" wrapText="1"/>
    </xf>
    <xf numFmtId="0" fontId="21" fillId="0" borderId="0" xfId="0" applyFont="1" applyBorder="1" applyAlignment="1" applyProtection="1">
      <alignment horizontal="center" vertical="center" wrapText="1"/>
    </xf>
    <xf numFmtId="0" fontId="18" fillId="3" borderId="0" xfId="0" applyFont="1" applyFill="1" applyBorder="1" applyAlignment="1" applyProtection="1">
      <alignment vertical="top" wrapText="1"/>
    </xf>
    <xf numFmtId="0" fontId="21" fillId="3" borderId="7" xfId="0" applyFont="1" applyFill="1" applyBorder="1" applyAlignment="1" applyProtection="1">
      <alignment wrapText="1"/>
    </xf>
    <xf numFmtId="0" fontId="17" fillId="3" borderId="7" xfId="0" applyFont="1" applyFill="1" applyBorder="1" applyAlignment="1" applyProtection="1">
      <alignment horizontal="center" wrapText="1"/>
    </xf>
    <xf numFmtId="0" fontId="17" fillId="3" borderId="0" xfId="0" applyFont="1" applyFill="1" applyBorder="1" applyAlignment="1" applyProtection="1">
      <alignment horizontal="center" wrapText="1"/>
    </xf>
    <xf numFmtId="0" fontId="17" fillId="3" borderId="8" xfId="0" applyFont="1" applyFill="1" applyBorder="1" applyAlignment="1" applyProtection="1">
      <alignment wrapText="1"/>
    </xf>
    <xf numFmtId="0" fontId="17" fillId="3" borderId="0" xfId="0" applyFont="1" applyFill="1" applyBorder="1" applyAlignment="1" applyProtection="1">
      <alignment vertical="top" wrapText="1"/>
    </xf>
    <xf numFmtId="0" fontId="0" fillId="3" borderId="0" xfId="0" applyFill="1" applyBorder="1" applyAlignment="1" applyProtection="1">
      <alignment vertical="top" wrapText="1"/>
    </xf>
    <xf numFmtId="0" fontId="17" fillId="3" borderId="0" xfId="0" applyFont="1" applyFill="1" applyBorder="1" applyAlignment="1" applyProtection="1">
      <alignment wrapText="1"/>
    </xf>
    <xf numFmtId="0" fontId="0" fillId="3" borderId="0" xfId="0" applyFill="1" applyBorder="1" applyAlignment="1" applyProtection="1">
      <alignment wrapText="1"/>
    </xf>
    <xf numFmtId="0" fontId="17" fillId="3" borderId="9" xfId="0" applyFont="1" applyFill="1" applyBorder="1" applyAlignment="1" applyProtection="1">
      <alignment wrapText="1"/>
    </xf>
    <xf numFmtId="0" fontId="22" fillId="3" borderId="0" xfId="0" applyFont="1" applyFill="1" applyBorder="1" applyAlignment="1" applyProtection="1">
      <alignment wrapText="1"/>
    </xf>
    <xf numFmtId="0" fontId="22" fillId="3" borderId="0" xfId="0" applyFont="1" applyFill="1" applyBorder="1" applyAlignment="1" applyProtection="1">
      <alignment vertical="top" wrapText="1"/>
    </xf>
    <xf numFmtId="0" fontId="21" fillId="3" borderId="0" xfId="0" applyFont="1" applyFill="1" applyBorder="1" applyAlignment="1" applyProtection="1">
      <alignment vertical="top" wrapText="1"/>
    </xf>
    <xf numFmtId="0" fontId="0" fillId="3" borderId="10" xfId="0" applyFill="1" applyBorder="1" applyAlignment="1" applyProtection="1">
      <alignment vertical="top" wrapText="1"/>
    </xf>
    <xf numFmtId="0" fontId="0" fillId="0" borderId="0" xfId="0" applyBorder="1" applyAlignment="1" applyProtection="1">
      <alignment wrapText="1"/>
    </xf>
    <xf numFmtId="0" fontId="21" fillId="3" borderId="0" xfId="0" applyFont="1" applyFill="1" applyBorder="1" applyAlignment="1" applyProtection="1">
      <alignment wrapText="1"/>
    </xf>
    <xf numFmtId="0" fontId="21" fillId="3" borderId="0" xfId="0" applyFont="1" applyFill="1" applyBorder="1" applyAlignment="1" applyProtection="1">
      <alignment horizontal="center" wrapText="1"/>
    </xf>
    <xf numFmtId="0" fontId="18" fillId="3" borderId="0" xfId="0" applyFont="1" applyFill="1" applyBorder="1" applyAlignment="1" applyProtection="1">
      <alignment vertical="top"/>
    </xf>
    <xf numFmtId="0" fontId="17" fillId="3" borderId="11" xfId="0" applyFont="1" applyFill="1" applyBorder="1" applyAlignment="1" applyProtection="1">
      <alignment wrapText="1"/>
    </xf>
    <xf numFmtId="0" fontId="17" fillId="0" borderId="0" xfId="0" applyFont="1" applyAlignment="1" applyProtection="1">
      <alignment wrapText="1"/>
    </xf>
    <xf numFmtId="0" fontId="0" fillId="0" borderId="0" xfId="0" applyAlignment="1" applyProtection="1">
      <alignment vertical="top" wrapText="1"/>
    </xf>
    <xf numFmtId="0" fontId="17" fillId="3" borderId="10" xfId="0" applyFont="1" applyFill="1" applyBorder="1" applyAlignment="1" applyProtection="1">
      <alignment wrapText="1"/>
    </xf>
    <xf numFmtId="0" fontId="17" fillId="0" borderId="0" xfId="0" applyFont="1" applyAlignment="1" applyProtection="1">
      <alignment vertical="top" wrapText="1"/>
    </xf>
    <xf numFmtId="0" fontId="17" fillId="3" borderId="10" xfId="0" applyFont="1" applyFill="1" applyBorder="1" applyAlignment="1" applyProtection="1">
      <alignment vertical="top" wrapText="1"/>
    </xf>
    <xf numFmtId="0" fontId="0" fillId="0" borderId="0" xfId="0" applyFill="1" applyBorder="1" applyAlignment="1" applyProtection="1">
      <alignment wrapText="1"/>
    </xf>
    <xf numFmtId="0" fontId="17" fillId="0" borderId="0" xfId="0" applyFont="1" applyFill="1" applyAlignment="1" applyProtection="1">
      <alignment wrapText="1"/>
    </xf>
    <xf numFmtId="0" fontId="0" fillId="3" borderId="10" xfId="0" applyFill="1" applyBorder="1" applyAlignment="1" applyProtection="1">
      <alignment wrapText="1"/>
    </xf>
    <xf numFmtId="0" fontId="17" fillId="3" borderId="0" xfId="0" applyFont="1" applyFill="1" applyAlignment="1" applyProtection="1">
      <alignment wrapText="1"/>
    </xf>
    <xf numFmtId="1" fontId="23" fillId="3" borderId="10" xfId="0" applyNumberFormat="1" applyFont="1" applyFill="1" applyBorder="1" applyAlignment="1" applyProtection="1">
      <alignment wrapText="1"/>
    </xf>
    <xf numFmtId="0" fontId="23" fillId="3" borderId="10" xfId="0" applyFont="1" applyFill="1" applyBorder="1" applyAlignment="1" applyProtection="1">
      <alignment wrapText="1"/>
    </xf>
    <xf numFmtId="194" fontId="23" fillId="3" borderId="10" xfId="0" applyNumberFormat="1" applyFont="1" applyFill="1" applyBorder="1" applyAlignment="1" applyProtection="1">
      <alignment wrapText="1"/>
    </xf>
    <xf numFmtId="0" fontId="21" fillId="3" borderId="10" xfId="0" applyFont="1" applyFill="1" applyBorder="1" applyAlignment="1" applyProtection="1">
      <alignment wrapText="1"/>
    </xf>
    <xf numFmtId="0" fontId="21" fillId="0" borderId="0" xfId="0" applyFont="1" applyAlignment="1" applyProtection="1">
      <alignment wrapText="1"/>
    </xf>
    <xf numFmtId="0" fontId="17" fillId="3" borderId="10" xfId="0" applyFont="1" applyFill="1" applyBorder="1" applyAlignment="1" applyProtection="1">
      <alignment horizontal="center" wrapText="1"/>
    </xf>
    <xf numFmtId="0" fontId="17" fillId="0" borderId="0" xfId="0" applyFont="1" applyAlignment="1" applyProtection="1">
      <alignment horizontal="center" wrapText="1"/>
    </xf>
    <xf numFmtId="0" fontId="17" fillId="3" borderId="12" xfId="0" applyFont="1" applyFill="1" applyBorder="1" applyAlignment="1" applyProtection="1">
      <alignment wrapText="1"/>
    </xf>
    <xf numFmtId="0" fontId="17" fillId="0" borderId="0" xfId="0" applyFont="1" applyBorder="1" applyAlignment="1" applyProtection="1">
      <alignment vertical="top" wrapText="1"/>
    </xf>
    <xf numFmtId="0" fontId="17" fillId="0" borderId="0" xfId="0" applyFont="1" applyFill="1" applyBorder="1" applyAlignment="1" applyProtection="1">
      <alignment wrapText="1"/>
    </xf>
    <xf numFmtId="0" fontId="21" fillId="0" borderId="0" xfId="0" applyFont="1" applyBorder="1" applyAlignment="1" applyProtection="1">
      <alignment wrapText="1"/>
    </xf>
    <xf numFmtId="0" fontId="17" fillId="0" borderId="0" xfId="0" applyFont="1" applyBorder="1" applyAlignment="1" applyProtection="1">
      <alignment horizontal="center" wrapText="1"/>
    </xf>
    <xf numFmtId="0" fontId="24" fillId="0" borderId="1" xfId="0" applyFont="1" applyBorder="1" applyAlignment="1" applyProtection="1">
      <alignment vertical="top"/>
    </xf>
    <xf numFmtId="0" fontId="17" fillId="0" borderId="1" xfId="0" applyFont="1" applyBorder="1" applyAlignment="1" applyProtection="1">
      <alignment wrapText="1"/>
    </xf>
    <xf numFmtId="0" fontId="17" fillId="0" borderId="1" xfId="0" applyFont="1" applyBorder="1" applyAlignment="1" applyProtection="1">
      <alignment vertical="top" wrapText="1"/>
    </xf>
    <xf numFmtId="0" fontId="17" fillId="0" borderId="1" xfId="0" applyFont="1" applyFill="1" applyBorder="1" applyAlignment="1" applyProtection="1">
      <alignment wrapText="1"/>
    </xf>
    <xf numFmtId="0" fontId="21" fillId="0" borderId="1" xfId="0" applyFont="1" applyBorder="1" applyAlignment="1" applyProtection="1">
      <alignment wrapText="1"/>
    </xf>
    <xf numFmtId="0" fontId="17" fillId="0" borderId="1" xfId="0" applyFont="1" applyBorder="1" applyAlignment="1" applyProtection="1">
      <alignment horizontal="center" wrapText="1"/>
    </xf>
    <xf numFmtId="0" fontId="0" fillId="3" borderId="0" xfId="0" applyFill="1" applyAlignment="1">
      <alignment wrapText="1"/>
    </xf>
    <xf numFmtId="0" fontId="21" fillId="3" borderId="0" xfId="0" applyFont="1" applyFill="1" applyBorder="1" applyAlignment="1" applyProtection="1">
      <alignment wrapText="1"/>
    </xf>
    <xf numFmtId="0" fontId="17" fillId="3" borderId="0" xfId="0" applyFont="1" applyFill="1" applyBorder="1" applyAlignment="1" applyProtection="1">
      <alignment wrapText="1"/>
    </xf>
    <xf numFmtId="0" fontId="17" fillId="3" borderId="7" xfId="0" applyNumberFormat="1" applyFont="1" applyFill="1" applyBorder="1" applyAlignment="1" applyProtection="1">
      <alignment vertical="top" wrapText="1"/>
    </xf>
    <xf numFmtId="0" fontId="0" fillId="3" borderId="10" xfId="0" applyNumberFormat="1" applyFill="1" applyBorder="1" applyAlignment="1" applyProtection="1">
      <alignment vertical="top" wrapText="1"/>
    </xf>
    <xf numFmtId="0" fontId="17" fillId="0" borderId="0" xfId="0" applyNumberFormat="1" applyFont="1" applyAlignment="1" applyProtection="1">
      <alignment vertical="top" wrapText="1"/>
    </xf>
    <xf numFmtId="0" fontId="1" fillId="0" borderId="1" xfId="0" applyNumberFormat="1" applyFont="1" applyFill="1" applyBorder="1" applyAlignment="1" applyProtection="1">
      <alignment vertical="top"/>
    </xf>
    <xf numFmtId="0" fontId="17" fillId="0" borderId="0" xfId="0" applyNumberFormat="1" applyFont="1" applyBorder="1" applyAlignment="1" applyProtection="1">
      <alignment vertical="top" wrapText="1"/>
    </xf>
    <xf numFmtId="0" fontId="7" fillId="0" borderId="1" xfId="2" applyFont="1" applyFill="1" applyBorder="1" applyAlignment="1">
      <alignment vertical="top"/>
    </xf>
    <xf numFmtId="0" fontId="25" fillId="3" borderId="0" xfId="0" applyFont="1" applyFill="1" applyBorder="1" applyAlignment="1" applyProtection="1">
      <alignment horizontal="right" vertical="center" wrapText="1"/>
      <protection locked="0"/>
    </xf>
    <xf numFmtId="0" fontId="25" fillId="3" borderId="0" xfId="0" applyFont="1" applyFill="1" applyBorder="1" applyAlignment="1" applyProtection="1">
      <alignment horizontal="center" vertical="center" wrapText="1"/>
      <protection locked="0"/>
    </xf>
    <xf numFmtId="14" fontId="17" fillId="0" borderId="0" xfId="0" applyNumberFormat="1" applyFont="1" applyBorder="1" applyAlignment="1" applyProtection="1">
      <alignment wrapText="1"/>
    </xf>
    <xf numFmtId="0" fontId="21" fillId="3" borderId="0" xfId="0" applyFont="1" applyFill="1" applyBorder="1" applyAlignment="1" applyProtection="1">
      <alignment wrapText="1"/>
    </xf>
    <xf numFmtId="0" fontId="21" fillId="3" borderId="0" xfId="0" applyFont="1" applyFill="1" applyBorder="1" applyAlignment="1" applyProtection="1">
      <alignment wrapText="1"/>
    </xf>
    <xf numFmtId="2" fontId="0" fillId="0" borderId="0" xfId="0" applyNumberFormat="1"/>
    <xf numFmtId="0" fontId="0" fillId="0" borderId="0" xfId="0" applyNumberFormat="1"/>
    <xf numFmtId="0" fontId="25" fillId="2" borderId="1" xfId="0" applyFont="1" applyFill="1" applyBorder="1" applyAlignment="1" applyProtection="1">
      <alignment horizontal="right" vertical="center" wrapText="1"/>
      <protection locked="0"/>
    </xf>
    <xf numFmtId="0" fontId="26" fillId="2" borderId="1" xfId="0" applyFont="1" applyFill="1" applyBorder="1" applyAlignment="1" applyProtection="1">
      <alignment horizontal="right" vertical="center" wrapText="1"/>
      <protection locked="0"/>
    </xf>
    <xf numFmtId="0" fontId="25" fillId="2" borderId="13" xfId="0" applyFont="1" applyFill="1" applyBorder="1" applyAlignment="1" applyProtection="1">
      <alignment horizontal="center" vertical="center" wrapText="1"/>
      <protection locked="0"/>
    </xf>
    <xf numFmtId="0" fontId="25" fillId="2" borderId="14" xfId="0" applyFont="1" applyFill="1" applyBorder="1" applyAlignment="1" applyProtection="1">
      <alignment horizontal="center" vertical="center" wrapText="1"/>
      <protection locked="0"/>
    </xf>
    <xf numFmtId="0" fontId="25" fillId="2" borderId="15" xfId="0" applyFont="1" applyFill="1" applyBorder="1" applyAlignment="1" applyProtection="1">
      <alignment horizontal="center" vertical="center" wrapText="1"/>
      <protection locked="0"/>
    </xf>
    <xf numFmtId="0" fontId="4" fillId="0" borderId="13" xfId="0" applyFont="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18" fillId="2" borderId="13" xfId="0" applyFont="1" applyFill="1"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5" xfId="0" applyBorder="1" applyAlignment="1" applyProtection="1">
      <alignment vertical="center" wrapText="1"/>
      <protection locked="0"/>
    </xf>
    <xf numFmtId="0" fontId="17" fillId="3" borderId="0" xfId="0" applyFont="1" applyFill="1" applyBorder="1" applyAlignment="1" applyProtection="1">
      <alignment vertical="top" wrapText="1"/>
    </xf>
    <xf numFmtId="0" fontId="0" fillId="3" borderId="0" xfId="0" applyFill="1" applyBorder="1" applyAlignment="1" applyProtection="1">
      <alignment vertical="top" wrapText="1"/>
    </xf>
    <xf numFmtId="0" fontId="3" fillId="3" borderId="0" xfId="0" applyFont="1" applyFill="1" applyBorder="1" applyAlignment="1" applyProtection="1">
      <alignment vertical="top" wrapText="1"/>
    </xf>
    <xf numFmtId="0" fontId="22" fillId="3" borderId="0" xfId="0" applyFont="1" applyFill="1" applyBorder="1" applyAlignment="1" applyProtection="1">
      <alignment vertical="top" wrapText="1"/>
    </xf>
    <xf numFmtId="0" fontId="25" fillId="2" borderId="13" xfId="0" applyFont="1" applyFill="1" applyBorder="1" applyAlignment="1" applyProtection="1">
      <alignment horizontal="left" wrapText="1"/>
      <protection locked="0"/>
    </xf>
    <xf numFmtId="0" fontId="25" fillId="2" borderId="14" xfId="0" applyFont="1" applyFill="1" applyBorder="1" applyAlignment="1" applyProtection="1">
      <alignment horizontal="left" wrapText="1"/>
      <protection locked="0"/>
    </xf>
    <xf numFmtId="0" fontId="27" fillId="2" borderId="15" xfId="0" applyFont="1" applyFill="1" applyBorder="1" applyAlignment="1" applyProtection="1">
      <alignment horizontal="left" wrapText="1"/>
      <protection locked="0"/>
    </xf>
    <xf numFmtId="0" fontId="21" fillId="3" borderId="0" xfId="0" applyFont="1" applyFill="1" applyBorder="1" applyAlignment="1" applyProtection="1">
      <alignment horizontal="center" vertical="top" wrapText="1"/>
    </xf>
    <xf numFmtId="0" fontId="0" fillId="3" borderId="0" xfId="0" applyFill="1" applyBorder="1" applyAlignment="1" applyProtection="1">
      <alignment horizontal="center" vertical="top" wrapText="1"/>
    </xf>
    <xf numFmtId="0" fontId="21" fillId="3" borderId="13" xfId="0" applyFont="1" applyFill="1" applyBorder="1" applyAlignment="1" applyProtection="1">
      <alignment horizontal="center" vertical="center" wrapText="1"/>
    </xf>
    <xf numFmtId="0" fontId="0" fillId="3" borderId="14" xfId="0" applyFill="1" applyBorder="1" applyAlignment="1" applyProtection="1">
      <alignment horizontal="center" vertical="center" wrapText="1"/>
    </xf>
    <xf numFmtId="0" fontId="0" fillId="3" borderId="15" xfId="0" applyFill="1" applyBorder="1" applyAlignment="1" applyProtection="1">
      <alignment horizontal="center" vertical="center" wrapText="1"/>
    </xf>
    <xf numFmtId="0" fontId="22" fillId="3" borderId="0" xfId="0"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18" fillId="2" borderId="5" xfId="0" applyFont="1" applyFill="1" applyBorder="1" applyAlignment="1" applyProtection="1">
      <alignment vertical="top" wrapText="1"/>
      <protection locked="0"/>
    </xf>
    <xf numFmtId="0" fontId="0" fillId="2" borderId="6" xfId="0" applyFill="1" applyBorder="1" applyAlignment="1" applyProtection="1">
      <alignment vertical="top" wrapText="1"/>
      <protection locked="0"/>
    </xf>
    <xf numFmtId="0" fontId="0" fillId="2" borderId="11" xfId="0" applyFill="1" applyBorder="1" applyAlignment="1" applyProtection="1">
      <alignment vertical="top" wrapText="1"/>
      <protection locked="0"/>
    </xf>
    <xf numFmtId="0" fontId="0" fillId="2" borderId="7" xfId="0" applyFill="1" applyBorder="1" applyAlignment="1" applyProtection="1">
      <alignment vertical="top" wrapText="1"/>
      <protection locked="0"/>
    </xf>
    <xf numFmtId="0" fontId="0" fillId="2" borderId="0" xfId="0" applyFill="1" applyBorder="1" applyAlignment="1" applyProtection="1">
      <alignment vertical="top" wrapText="1"/>
      <protection locked="0"/>
    </xf>
    <xf numFmtId="0" fontId="0" fillId="2" borderId="10" xfId="0" applyFill="1"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2" xfId="0" applyBorder="1" applyAlignment="1" applyProtection="1">
      <alignment vertical="top" wrapText="1"/>
      <protection locked="0"/>
    </xf>
    <xf numFmtId="0" fontId="21"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21" fillId="3" borderId="13" xfId="0" applyFont="1" applyFill="1" applyBorder="1" applyAlignment="1" applyProtection="1">
      <alignment vertical="top" wrapText="1"/>
    </xf>
    <xf numFmtId="0" fontId="0" fillId="3" borderId="14" xfId="0" applyFill="1" applyBorder="1" applyAlignment="1" applyProtection="1">
      <alignment vertical="top" wrapText="1"/>
    </xf>
    <xf numFmtId="0" fontId="0" fillId="3" borderId="15" xfId="0" applyFill="1" applyBorder="1" applyAlignment="1" applyProtection="1">
      <alignment vertical="top" wrapText="1"/>
    </xf>
    <xf numFmtId="0" fontId="22" fillId="3" borderId="0" xfId="0" applyFont="1" applyFill="1" applyBorder="1" applyAlignment="1" applyProtection="1">
      <alignment wrapText="1"/>
    </xf>
    <xf numFmtId="0" fontId="0" fillId="3" borderId="0" xfId="0" applyFill="1" applyBorder="1" applyAlignment="1" applyProtection="1">
      <alignment wrapText="1"/>
    </xf>
    <xf numFmtId="0" fontId="17" fillId="3" borderId="9" xfId="0" applyFont="1" applyFill="1" applyBorder="1" applyAlignment="1" applyProtection="1">
      <alignment wrapText="1"/>
    </xf>
    <xf numFmtId="0" fontId="0" fillId="3" borderId="9" xfId="0" applyFill="1" applyBorder="1" applyAlignment="1" applyProtection="1">
      <alignment wrapText="1"/>
    </xf>
    <xf numFmtId="0" fontId="17" fillId="3" borderId="0" xfId="0" applyFont="1" applyFill="1" applyBorder="1" applyAlignment="1" applyProtection="1">
      <alignment wrapText="1"/>
    </xf>
    <xf numFmtId="0" fontId="0" fillId="3" borderId="10" xfId="0" applyFill="1" applyBorder="1" applyAlignment="1" applyProtection="1">
      <alignment vertical="top" wrapText="1"/>
    </xf>
    <xf numFmtId="0" fontId="21" fillId="3" borderId="9" xfId="0" applyFont="1" applyFill="1" applyBorder="1" applyAlignment="1" applyProtection="1">
      <alignment vertical="top" wrapText="1"/>
    </xf>
    <xf numFmtId="0" fontId="0" fillId="3" borderId="9" xfId="0" applyFill="1" applyBorder="1" applyAlignment="1" applyProtection="1">
      <alignment vertical="top" wrapText="1"/>
    </xf>
    <xf numFmtId="0" fontId="21" fillId="3" borderId="13" xfId="0" applyFont="1" applyFill="1" applyBorder="1" applyAlignment="1" applyProtection="1">
      <alignment wrapText="1"/>
    </xf>
    <xf numFmtId="0" fontId="0" fillId="3" borderId="14" xfId="0" applyFill="1" applyBorder="1" applyAlignment="1" applyProtection="1">
      <alignment wrapText="1"/>
    </xf>
    <xf numFmtId="0" fontId="0" fillId="3" borderId="15" xfId="0" applyFill="1" applyBorder="1" applyAlignment="1" applyProtection="1">
      <alignment wrapText="1"/>
    </xf>
    <xf numFmtId="0" fontId="21" fillId="0" borderId="13" xfId="0" applyFont="1" applyBorder="1" applyAlignment="1" applyProtection="1">
      <alignment horizontal="center" vertical="center" wrapText="1"/>
    </xf>
    <xf numFmtId="0" fontId="19" fillId="2" borderId="6" xfId="0" applyFont="1" applyFill="1" applyBorder="1" applyAlignment="1" applyProtection="1">
      <alignment vertical="top" wrapText="1"/>
      <protection locked="0"/>
    </xf>
    <xf numFmtId="0" fontId="19" fillId="2" borderId="11" xfId="0" applyFont="1" applyFill="1" applyBorder="1" applyAlignment="1" applyProtection="1">
      <alignment vertical="top" wrapText="1"/>
      <protection locked="0"/>
    </xf>
    <xf numFmtId="0" fontId="19" fillId="2" borderId="8" xfId="0" applyFont="1" applyFill="1" applyBorder="1" applyAlignment="1" applyProtection="1">
      <alignment vertical="top" wrapText="1"/>
      <protection locked="0"/>
    </xf>
    <xf numFmtId="0" fontId="19" fillId="2" borderId="9" xfId="0" applyFont="1" applyFill="1" applyBorder="1" applyAlignment="1" applyProtection="1">
      <alignment vertical="top" wrapText="1"/>
      <protection locked="0"/>
    </xf>
    <xf numFmtId="0" fontId="19" fillId="2" borderId="12" xfId="0" applyFont="1" applyFill="1" applyBorder="1" applyAlignment="1" applyProtection="1">
      <alignment vertical="top" wrapText="1"/>
      <protection locked="0"/>
    </xf>
    <xf numFmtId="0" fontId="19" fillId="0" borderId="11" xfId="0" applyFont="1" applyBorder="1" applyAlignment="1" applyProtection="1">
      <alignment vertical="top" wrapText="1"/>
      <protection locked="0"/>
    </xf>
    <xf numFmtId="0" fontId="19" fillId="0" borderId="12" xfId="0" applyFont="1" applyBorder="1" applyAlignment="1" applyProtection="1">
      <alignment vertical="top" wrapText="1"/>
      <protection locked="0"/>
    </xf>
    <xf numFmtId="0" fontId="17" fillId="0" borderId="9" xfId="0" applyFont="1" applyBorder="1" applyAlignment="1" applyProtection="1">
      <alignment wrapText="1"/>
    </xf>
    <xf numFmtId="0" fontId="0" fillId="0" borderId="9" xfId="0" applyBorder="1" applyAlignment="1" applyProtection="1">
      <alignment wrapText="1"/>
    </xf>
    <xf numFmtId="0" fontId="21" fillId="3" borderId="9" xfId="0" applyFont="1" applyFill="1" applyBorder="1" applyAlignment="1" applyProtection="1">
      <alignment horizontal="center" vertical="top" wrapText="1"/>
    </xf>
    <xf numFmtId="0" fontId="0" fillId="3" borderId="9" xfId="0" applyFill="1" applyBorder="1" applyAlignment="1" applyProtection="1">
      <alignment horizontal="center" vertical="top" wrapText="1"/>
    </xf>
    <xf numFmtId="0" fontId="21" fillId="3" borderId="0" xfId="0" applyFont="1" applyFill="1" applyBorder="1" applyAlignment="1" applyProtection="1">
      <alignment wrapText="1"/>
    </xf>
    <xf numFmtId="0" fontId="0" fillId="3" borderId="0" xfId="0" applyFill="1" applyAlignment="1">
      <alignment wrapText="1"/>
    </xf>
    <xf numFmtId="0" fontId="0" fillId="3" borderId="10" xfId="0" applyFill="1" applyBorder="1" applyAlignment="1">
      <alignment wrapText="1"/>
    </xf>
    <xf numFmtId="0" fontId="0" fillId="0" borderId="0" xfId="0" applyAlignment="1">
      <alignment wrapText="1"/>
    </xf>
    <xf numFmtId="0" fontId="17" fillId="3" borderId="0" xfId="0" applyNumberFormat="1" applyFont="1" applyFill="1" applyBorder="1" applyAlignment="1" applyProtection="1">
      <alignment vertical="top" wrapText="1"/>
    </xf>
    <xf numFmtId="0" fontId="0" fillId="3" borderId="0" xfId="0" applyNumberFormat="1" applyFill="1" applyBorder="1" applyAlignment="1" applyProtection="1">
      <alignment vertical="top" wrapText="1"/>
    </xf>
    <xf numFmtId="14" fontId="25" fillId="2" borderId="1" xfId="0" applyNumberFormat="1" applyFont="1" applyFill="1" applyBorder="1" applyAlignment="1" applyProtection="1">
      <alignment wrapText="1"/>
      <protection locked="0"/>
    </xf>
    <xf numFmtId="0" fontId="27" fillId="2" borderId="1" xfId="0" applyFont="1" applyFill="1" applyBorder="1" applyAlignment="1" applyProtection="1">
      <alignment wrapText="1"/>
      <protection locked="0"/>
    </xf>
    <xf numFmtId="0" fontId="25" fillId="2" borderId="13" xfId="0" applyFont="1" applyFill="1" applyBorder="1" applyAlignment="1" applyProtection="1">
      <alignment horizontal="right" vertical="center" wrapText="1"/>
      <protection locked="0"/>
    </xf>
    <xf numFmtId="0" fontId="25" fillId="2" borderId="14" xfId="0" applyFont="1" applyFill="1" applyBorder="1" applyAlignment="1" applyProtection="1">
      <alignment horizontal="right" vertical="center" wrapText="1"/>
      <protection locked="0"/>
    </xf>
    <xf numFmtId="0" fontId="25" fillId="2" borderId="15" xfId="0" applyFont="1" applyFill="1" applyBorder="1" applyAlignment="1" applyProtection="1">
      <alignment horizontal="right" vertical="center" wrapText="1"/>
      <protection locked="0"/>
    </xf>
    <xf numFmtId="0" fontId="18" fillId="2" borderId="7" xfId="0" applyFont="1" applyFill="1" applyBorder="1" applyAlignment="1" applyProtection="1">
      <alignment vertical="top" wrapText="1"/>
      <protection locked="0"/>
    </xf>
    <xf numFmtId="0" fontId="0" fillId="2" borderId="8" xfId="0" applyFill="1" applyBorder="1" applyAlignment="1" applyProtection="1">
      <alignment vertical="top" wrapText="1"/>
      <protection locked="0"/>
    </xf>
    <xf numFmtId="0" fontId="0" fillId="2" borderId="9" xfId="0" applyFill="1" applyBorder="1" applyAlignment="1" applyProtection="1">
      <alignment vertical="top" wrapText="1"/>
      <protection locked="0"/>
    </xf>
    <xf numFmtId="0" fontId="0" fillId="2" borderId="12" xfId="0" applyFill="1" applyBorder="1" applyAlignment="1" applyProtection="1">
      <alignment vertical="top" wrapText="1"/>
      <protection locked="0"/>
    </xf>
    <xf numFmtId="0" fontId="0" fillId="2" borderId="14" xfId="0" applyFill="1" applyBorder="1" applyAlignment="1" applyProtection="1">
      <alignment horizontal="left" wrapText="1"/>
      <protection locked="0"/>
    </xf>
    <xf numFmtId="0" fontId="0" fillId="2" borderId="15" xfId="0" applyFill="1" applyBorder="1" applyAlignment="1" applyProtection="1">
      <alignment horizontal="left" wrapText="1"/>
      <protection locked="0"/>
    </xf>
    <xf numFmtId="0" fontId="25" fillId="2" borderId="13" xfId="0" applyFont="1" applyFill="1" applyBorder="1" applyAlignment="1" applyProtection="1">
      <alignment horizontal="right" wrapText="1"/>
      <protection locked="0"/>
    </xf>
    <xf numFmtId="0" fontId="0" fillId="0" borderId="14" xfId="0" applyBorder="1" applyAlignment="1" applyProtection="1">
      <alignment horizontal="right" wrapText="1"/>
      <protection locked="0"/>
    </xf>
    <xf numFmtId="0" fontId="0" fillId="0" borderId="15" xfId="0" applyBorder="1" applyAlignment="1" applyProtection="1">
      <alignment horizontal="right" wrapText="1"/>
      <protection locked="0"/>
    </xf>
    <xf numFmtId="0" fontId="25" fillId="2" borderId="1" xfId="0" applyFont="1" applyFill="1" applyBorder="1" applyAlignment="1" applyProtection="1">
      <alignment wrapText="1"/>
      <protection locked="0"/>
    </xf>
    <xf numFmtId="0" fontId="0" fillId="0" borderId="1" xfId="0" applyBorder="1" applyAlignment="1" applyProtection="1">
      <alignment wrapText="1"/>
      <protection locked="0"/>
    </xf>
    <xf numFmtId="0" fontId="15" fillId="2" borderId="1" xfId="1" applyFill="1" applyBorder="1" applyAlignment="1" applyProtection="1">
      <alignment wrapText="1"/>
      <protection locked="0"/>
    </xf>
    <xf numFmtId="0" fontId="17" fillId="3" borderId="5" xfId="0" applyFont="1" applyFill="1" applyBorder="1" applyAlignment="1" applyProtection="1">
      <alignment horizontal="left" vertical="top" wrapText="1"/>
    </xf>
    <xf numFmtId="0" fontId="0" fillId="3" borderId="6" xfId="0" applyFill="1" applyBorder="1" applyAlignment="1" applyProtection="1">
      <alignment horizontal="left" vertical="top" wrapText="1"/>
    </xf>
    <xf numFmtId="0" fontId="0" fillId="3" borderId="11" xfId="0" applyFill="1" applyBorder="1" applyAlignment="1" applyProtection="1">
      <alignment horizontal="left" vertical="top" wrapText="1"/>
    </xf>
    <xf numFmtId="0" fontId="19"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11" xfId="0" applyBorder="1" applyAlignment="1" applyProtection="1">
      <alignment vertical="top" wrapText="1"/>
      <protection locked="0"/>
    </xf>
    <xf numFmtId="0" fontId="19" fillId="0" borderId="9" xfId="0" applyFont="1" applyBorder="1" applyAlignment="1" applyProtection="1">
      <alignment vertical="top" wrapText="1"/>
      <protection locked="0"/>
    </xf>
    <xf numFmtId="0" fontId="21" fillId="3" borderId="13" xfId="0" applyFont="1" applyFill="1" applyBorder="1" applyAlignment="1" applyProtection="1">
      <alignment horizontal="center" wrapText="1"/>
    </xf>
    <xf numFmtId="0" fontId="16" fillId="3" borderId="14" xfId="0" applyFont="1" applyFill="1" applyBorder="1" applyAlignment="1" applyProtection="1">
      <alignment horizontal="center" wrapText="1"/>
    </xf>
    <xf numFmtId="0" fontId="16" fillId="3" borderId="15" xfId="0" applyFont="1" applyFill="1" applyBorder="1" applyAlignment="1" applyProtection="1">
      <alignment horizontal="center" wrapText="1"/>
    </xf>
    <xf numFmtId="0" fontId="18" fillId="2" borderId="1" xfId="0" applyFont="1" applyFill="1" applyBorder="1" applyAlignment="1" applyProtection="1">
      <alignment vertical="top" wrapText="1"/>
      <protection locked="0"/>
    </xf>
    <xf numFmtId="0" fontId="0" fillId="0" borderId="1" xfId="0" applyBorder="1" applyAlignment="1" applyProtection="1">
      <alignment vertical="top" wrapText="1"/>
      <protection locked="0"/>
    </xf>
    <xf numFmtId="0" fontId="21" fillId="3" borderId="24" xfId="0" applyFont="1" applyFill="1" applyBorder="1" applyAlignment="1" applyProtection="1">
      <alignment wrapText="1"/>
    </xf>
    <xf numFmtId="0" fontId="0" fillId="3" borderId="25" xfId="0" applyFill="1" applyBorder="1" applyAlignment="1">
      <alignment wrapText="1"/>
    </xf>
    <xf numFmtId="0" fontId="18" fillId="3" borderId="0" xfId="0" applyFont="1" applyFill="1" applyBorder="1" applyAlignment="1" applyProtection="1">
      <alignment wrapText="1"/>
    </xf>
    <xf numFmtId="0" fontId="0" fillId="3" borderId="0" xfId="0" applyFill="1" applyBorder="1" applyAlignment="1">
      <alignment wrapText="1"/>
    </xf>
    <xf numFmtId="4" fontId="18" fillId="3" borderId="0" xfId="0" applyNumberFormat="1" applyFont="1" applyFill="1" applyBorder="1" applyAlignment="1" applyProtection="1">
      <alignment wrapText="1"/>
    </xf>
    <xf numFmtId="4" fontId="18" fillId="3" borderId="25" xfId="0" applyNumberFormat="1" applyFont="1" applyFill="1" applyBorder="1" applyAlignment="1" applyProtection="1">
      <alignment wrapText="1"/>
    </xf>
    <xf numFmtId="4" fontId="18" fillId="3" borderId="26" xfId="0" applyNumberFormat="1" applyFont="1" applyFill="1" applyBorder="1" applyAlignment="1" applyProtection="1">
      <alignment wrapText="1"/>
    </xf>
    <xf numFmtId="0" fontId="18" fillId="3" borderId="21" xfId="0" applyFont="1" applyFill="1" applyBorder="1" applyAlignment="1" applyProtection="1">
      <alignment horizontal="center" wrapText="1"/>
    </xf>
    <xf numFmtId="0" fontId="18" fillId="3" borderId="22" xfId="0" applyFont="1" applyFill="1" applyBorder="1" applyAlignment="1" applyProtection="1">
      <alignment horizontal="center" wrapText="1"/>
    </xf>
    <xf numFmtId="0" fontId="18" fillId="3" borderId="23" xfId="0" applyFont="1" applyFill="1" applyBorder="1" applyAlignment="1" applyProtection="1">
      <alignment horizontal="center" wrapText="1"/>
    </xf>
    <xf numFmtId="4" fontId="17" fillId="3" borderId="25" xfId="0" applyNumberFormat="1" applyFont="1" applyFill="1" applyBorder="1" applyAlignment="1" applyProtection="1">
      <alignment wrapText="1"/>
    </xf>
    <xf numFmtId="4" fontId="17" fillId="3" borderId="26" xfId="0" applyNumberFormat="1" applyFont="1" applyFill="1" applyBorder="1" applyAlignment="1" applyProtection="1">
      <alignment wrapText="1"/>
    </xf>
    <xf numFmtId="0" fontId="17" fillId="0" borderId="15" xfId="0" applyFont="1" applyBorder="1" applyAlignment="1" applyProtection="1">
      <alignment horizontal="left" wrapText="1"/>
      <protection locked="0"/>
    </xf>
    <xf numFmtId="0" fontId="17" fillId="3" borderId="22" xfId="0" applyFont="1" applyFill="1" applyBorder="1" applyAlignment="1" applyProtection="1">
      <alignment horizontal="center" wrapText="1"/>
    </xf>
    <xf numFmtId="0" fontId="17" fillId="3" borderId="23" xfId="0" applyFont="1" applyFill="1" applyBorder="1" applyAlignment="1" applyProtection="1">
      <alignment horizontal="center" wrapText="1"/>
    </xf>
    <xf numFmtId="0" fontId="21" fillId="3" borderId="16" xfId="0" applyFont="1" applyFill="1" applyBorder="1" applyAlignment="1" applyProtection="1">
      <alignment horizontal="center" vertical="top"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0" xfId="0" applyBorder="1" applyAlignment="1">
      <alignment wrapText="1"/>
    </xf>
    <xf numFmtId="0" fontId="0" fillId="0" borderId="20" xfId="0" applyBorder="1" applyAlignment="1">
      <alignment wrapText="1"/>
    </xf>
    <xf numFmtId="0" fontId="0" fillId="0" borderId="17" xfId="0" applyBorder="1" applyAlignment="1">
      <alignment horizontal="center" wrapText="1"/>
    </xf>
    <xf numFmtId="0" fontId="0" fillId="0" borderId="18" xfId="0" applyBorder="1" applyAlignment="1">
      <alignment horizontal="center" wrapText="1"/>
    </xf>
    <xf numFmtId="0" fontId="0" fillId="0" borderId="19" xfId="0" applyBorder="1" applyAlignment="1">
      <alignment horizontal="center" wrapText="1"/>
    </xf>
    <xf numFmtId="0" fontId="0" fillId="0" borderId="0" xfId="0" applyBorder="1" applyAlignment="1">
      <alignment horizontal="center" wrapText="1"/>
    </xf>
    <xf numFmtId="0" fontId="0" fillId="0" borderId="20" xfId="0" applyBorder="1" applyAlignment="1">
      <alignment horizontal="center" wrapText="1"/>
    </xf>
  </cellXfs>
  <cellStyles count="3">
    <cellStyle name="Hyperlink" xfId="1" builtinId="8"/>
    <cellStyle name="Normal" xfId="0" builtinId="0"/>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136</xdr:row>
          <xdr:rowOff>19050</xdr:rowOff>
        </xdr:from>
        <xdr:to>
          <xdr:col>1</xdr:col>
          <xdr:colOff>266700</xdr:colOff>
          <xdr:row>140</xdr:row>
          <xdr:rowOff>28575</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141</xdr:row>
          <xdr:rowOff>9525</xdr:rowOff>
        </xdr:from>
        <xdr:to>
          <xdr:col>1</xdr:col>
          <xdr:colOff>266700</xdr:colOff>
          <xdr:row>145</xdr:row>
          <xdr:rowOff>19050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146</xdr:row>
          <xdr:rowOff>9525</xdr:rowOff>
        </xdr:from>
        <xdr:to>
          <xdr:col>1</xdr:col>
          <xdr:colOff>266700</xdr:colOff>
          <xdr:row>150</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151</xdr:row>
          <xdr:rowOff>9525</xdr:rowOff>
        </xdr:from>
        <xdr:to>
          <xdr:col>1</xdr:col>
          <xdr:colOff>266700</xdr:colOff>
          <xdr:row>155</xdr:row>
          <xdr:rowOff>19050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156</xdr:row>
          <xdr:rowOff>0</xdr:rowOff>
        </xdr:from>
        <xdr:to>
          <xdr:col>1</xdr:col>
          <xdr:colOff>266700</xdr:colOff>
          <xdr:row>160</xdr:row>
          <xdr:rowOff>9525</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182</xdr:row>
          <xdr:rowOff>19050</xdr:rowOff>
        </xdr:from>
        <xdr:to>
          <xdr:col>2</xdr:col>
          <xdr:colOff>266700</xdr:colOff>
          <xdr:row>186</xdr:row>
          <xdr:rowOff>28575</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187</xdr:row>
          <xdr:rowOff>9525</xdr:rowOff>
        </xdr:from>
        <xdr:to>
          <xdr:col>2</xdr:col>
          <xdr:colOff>266700</xdr:colOff>
          <xdr:row>191</xdr:row>
          <xdr:rowOff>19050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200</xdr:row>
          <xdr:rowOff>19050</xdr:rowOff>
        </xdr:from>
        <xdr:to>
          <xdr:col>2</xdr:col>
          <xdr:colOff>266700</xdr:colOff>
          <xdr:row>204</xdr:row>
          <xdr:rowOff>28575</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205</xdr:row>
          <xdr:rowOff>9525</xdr:rowOff>
        </xdr:from>
        <xdr:to>
          <xdr:col>2</xdr:col>
          <xdr:colOff>266700</xdr:colOff>
          <xdr:row>209</xdr:row>
          <xdr:rowOff>19050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210</xdr:row>
          <xdr:rowOff>9525</xdr:rowOff>
        </xdr:from>
        <xdr:to>
          <xdr:col>2</xdr:col>
          <xdr:colOff>266700</xdr:colOff>
          <xdr:row>214</xdr:row>
          <xdr:rowOff>19050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231</xdr:row>
          <xdr:rowOff>19050</xdr:rowOff>
        </xdr:from>
        <xdr:to>
          <xdr:col>2</xdr:col>
          <xdr:colOff>266700</xdr:colOff>
          <xdr:row>235</xdr:row>
          <xdr:rowOff>28575</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236</xdr:row>
          <xdr:rowOff>9525</xdr:rowOff>
        </xdr:from>
        <xdr:to>
          <xdr:col>2</xdr:col>
          <xdr:colOff>266700</xdr:colOff>
          <xdr:row>240</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xdr:twoCellAnchor editAs="oneCell">
    <xdr:from>
      <xdr:col>1</xdr:col>
      <xdr:colOff>19050</xdr:colOff>
      <xdr:row>1</xdr:row>
      <xdr:rowOff>0</xdr:rowOff>
    </xdr:from>
    <xdr:to>
      <xdr:col>6</xdr:col>
      <xdr:colOff>9525</xdr:colOff>
      <xdr:row>3</xdr:row>
      <xdr:rowOff>57150</xdr:rowOff>
    </xdr:to>
    <xdr:pic>
      <xdr:nvPicPr>
        <xdr:cNvPr id="115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190500"/>
          <a:ext cx="18954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mailto:Laure.Ledoux@ec.europa.eu"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F315"/>
  <sheetViews>
    <sheetView tabSelected="1" topLeftCell="A44" zoomScaleNormal="100" workbookViewId="0">
      <selection activeCell="G303" sqref="G303:M303"/>
    </sheetView>
  </sheetViews>
  <sheetFormatPr defaultColWidth="0" defaultRowHeight="15" zeroHeight="1" x14ac:dyDescent="0.25"/>
  <cols>
    <col min="1" max="21" width="5.7109375" style="39" customWidth="1"/>
    <col min="22" max="22" width="8.42578125" style="39" hidden="1" customWidth="1"/>
    <col min="23" max="23" width="5.7109375" style="39" hidden="1" customWidth="1"/>
    <col min="24" max="30" width="15" style="61" hidden="1" customWidth="1"/>
    <col min="31" max="32" width="15" style="5" hidden="1" customWidth="1"/>
    <col min="33" max="16384" width="5.7109375" style="39" hidden="1"/>
  </cols>
  <sheetData>
    <row r="1" spans="1:32" x14ac:dyDescent="0.25">
      <c r="A1" s="11"/>
      <c r="B1" s="12"/>
      <c r="C1" s="12"/>
      <c r="D1" s="12"/>
      <c r="E1" s="12"/>
      <c r="F1" s="12"/>
      <c r="G1" s="12"/>
      <c r="H1" s="12"/>
      <c r="I1" s="12"/>
      <c r="J1" s="12"/>
      <c r="K1" s="12"/>
      <c r="L1" s="12"/>
      <c r="M1" s="12"/>
      <c r="N1" s="12"/>
      <c r="O1" s="12"/>
      <c r="P1" s="12"/>
      <c r="Q1" s="12"/>
      <c r="R1" s="12"/>
      <c r="S1" s="12"/>
      <c r="T1" s="12"/>
      <c r="U1" s="38"/>
      <c r="X1" s="1" t="s">
        <v>236</v>
      </c>
      <c r="Y1" s="1" t="s">
        <v>236</v>
      </c>
      <c r="Z1" s="1" t="s">
        <v>236</v>
      </c>
      <c r="AA1" s="1" t="s">
        <v>236</v>
      </c>
      <c r="AB1" s="1" t="s">
        <v>236</v>
      </c>
      <c r="AC1" s="1" t="s">
        <v>236</v>
      </c>
      <c r="AD1" s="1" t="s">
        <v>236</v>
      </c>
      <c r="AE1" s="77">
        <v>1</v>
      </c>
    </row>
    <row r="2" spans="1:32" ht="29.25" customHeight="1" x14ac:dyDescent="0.25">
      <c r="A2" s="13"/>
      <c r="B2" s="27"/>
      <c r="C2" s="27"/>
      <c r="D2" s="27"/>
      <c r="E2" s="27"/>
      <c r="F2" s="27"/>
      <c r="G2" s="27"/>
      <c r="H2" s="100" t="s">
        <v>272</v>
      </c>
      <c r="I2" s="101"/>
      <c r="J2" s="101"/>
      <c r="K2" s="101"/>
      <c r="L2" s="101"/>
      <c r="M2" s="101"/>
      <c r="N2" s="101"/>
      <c r="O2" s="101"/>
      <c r="P2" s="101"/>
      <c r="Q2" s="101"/>
      <c r="R2" s="101"/>
      <c r="S2" s="101"/>
      <c r="T2" s="101"/>
      <c r="U2" s="33"/>
      <c r="V2" s="40"/>
      <c r="W2" s="40"/>
      <c r="X2" s="1" t="s">
        <v>0</v>
      </c>
      <c r="Y2" s="1" t="s">
        <v>192</v>
      </c>
      <c r="Z2" s="1">
        <v>2000</v>
      </c>
      <c r="AA2" s="1" t="s">
        <v>279</v>
      </c>
      <c r="AB2" s="60" t="s">
        <v>198</v>
      </c>
      <c r="AC2" s="1" t="s">
        <v>204</v>
      </c>
      <c r="AD2" s="1" t="s">
        <v>291</v>
      </c>
    </row>
    <row r="3" spans="1:32" x14ac:dyDescent="0.25">
      <c r="A3" s="13"/>
      <c r="B3" s="27"/>
      <c r="C3" s="27"/>
      <c r="D3" s="27"/>
      <c r="E3" s="27"/>
      <c r="F3" s="27"/>
      <c r="G3" s="27"/>
      <c r="H3" s="27"/>
      <c r="I3" s="27"/>
      <c r="J3" s="27"/>
      <c r="K3" s="27"/>
      <c r="L3" s="27"/>
      <c r="M3" s="27"/>
      <c r="N3" s="27"/>
      <c r="O3" s="27"/>
      <c r="P3" s="27"/>
      <c r="Q3" s="27"/>
      <c r="R3" s="27"/>
      <c r="S3" s="27"/>
      <c r="T3" s="27"/>
      <c r="U3" s="41"/>
      <c r="X3" s="1" t="s">
        <v>1</v>
      </c>
      <c r="Y3" s="1" t="s">
        <v>193</v>
      </c>
      <c r="Z3" s="1">
        <v>2001</v>
      </c>
      <c r="AA3" s="1" t="s">
        <v>280</v>
      </c>
      <c r="AB3" s="60" t="s">
        <v>339</v>
      </c>
      <c r="AC3" s="1" t="s">
        <v>205</v>
      </c>
      <c r="AD3" s="1" t="s">
        <v>292</v>
      </c>
    </row>
    <row r="4" spans="1:32" s="42" customFormat="1" ht="15" customHeight="1" x14ac:dyDescent="0.25">
      <c r="A4" s="14"/>
      <c r="B4" s="25"/>
      <c r="C4" s="25"/>
      <c r="D4" s="25"/>
      <c r="E4" s="25"/>
      <c r="F4" s="25"/>
      <c r="G4" s="26"/>
      <c r="H4" s="100" t="s">
        <v>242</v>
      </c>
      <c r="I4" s="101"/>
      <c r="J4" s="101"/>
      <c r="K4" s="101"/>
      <c r="L4" s="101"/>
      <c r="M4" s="101"/>
      <c r="N4" s="101"/>
      <c r="O4" s="101"/>
      <c r="P4" s="101"/>
      <c r="Q4" s="101"/>
      <c r="R4" s="101"/>
      <c r="S4" s="101"/>
      <c r="T4" s="101"/>
      <c r="U4" s="33"/>
      <c r="V4" s="40"/>
      <c r="W4" s="40"/>
      <c r="X4" s="1" t="s">
        <v>2</v>
      </c>
      <c r="Y4" s="1" t="s">
        <v>194</v>
      </c>
      <c r="Z4" s="1">
        <v>2002</v>
      </c>
      <c r="AA4" s="1" t="s">
        <v>202</v>
      </c>
      <c r="AB4" s="1" t="s">
        <v>333</v>
      </c>
      <c r="AC4" s="1" t="s">
        <v>206</v>
      </c>
      <c r="AD4" s="1" t="s">
        <v>293</v>
      </c>
      <c r="AE4" s="56"/>
      <c r="AF4" s="56"/>
    </row>
    <row r="5" spans="1:32" s="42" customFormat="1" x14ac:dyDescent="0.25">
      <c r="A5" s="14"/>
      <c r="B5" s="15"/>
      <c r="C5" s="15"/>
      <c r="D5" s="15"/>
      <c r="E5" s="15"/>
      <c r="F5" s="15"/>
      <c r="G5" s="15"/>
      <c r="H5" s="15"/>
      <c r="I5" s="15"/>
      <c r="J5" s="15"/>
      <c r="K5" s="15"/>
      <c r="L5" s="15"/>
      <c r="M5" s="25"/>
      <c r="N5" s="25"/>
      <c r="O5" s="25"/>
      <c r="P5" s="25"/>
      <c r="Q5" s="25"/>
      <c r="R5" s="25"/>
      <c r="S5" s="25"/>
      <c r="T5" s="25"/>
      <c r="U5" s="43"/>
      <c r="X5" s="1" t="s">
        <v>3</v>
      </c>
      <c r="Y5" s="1"/>
      <c r="Z5" s="1">
        <v>2003</v>
      </c>
      <c r="AA5" s="1" t="s">
        <v>203</v>
      </c>
      <c r="AB5" s="1"/>
      <c r="AC5" s="1"/>
      <c r="AD5" s="1" t="s">
        <v>209</v>
      </c>
      <c r="AE5" s="56"/>
      <c r="AF5" s="56"/>
    </row>
    <row r="6" spans="1:32" s="42" customFormat="1" x14ac:dyDescent="0.25">
      <c r="A6" s="14"/>
      <c r="B6" s="116" t="s">
        <v>243</v>
      </c>
      <c r="C6" s="94"/>
      <c r="D6" s="94"/>
      <c r="E6" s="94"/>
      <c r="F6" s="94"/>
      <c r="G6" s="94"/>
      <c r="H6" s="94"/>
      <c r="I6" s="94"/>
      <c r="J6" s="94"/>
      <c r="K6" s="94"/>
      <c r="L6" s="94"/>
      <c r="M6" s="94"/>
      <c r="N6" s="94"/>
      <c r="O6" s="94"/>
      <c r="P6" s="94"/>
      <c r="Q6" s="94"/>
      <c r="R6" s="94"/>
      <c r="S6" s="94"/>
      <c r="T6" s="94"/>
      <c r="U6" s="43"/>
      <c r="X6" s="1" t="s">
        <v>4</v>
      </c>
      <c r="Y6" s="1"/>
      <c r="Z6" s="1">
        <v>2004</v>
      </c>
      <c r="AA6" s="1" t="s">
        <v>208</v>
      </c>
      <c r="AB6" s="1"/>
      <c r="AC6" s="1"/>
      <c r="AD6" s="1" t="s">
        <v>210</v>
      </c>
      <c r="AE6" s="56"/>
      <c r="AF6" s="56"/>
    </row>
    <row r="7" spans="1:32" s="42" customFormat="1" x14ac:dyDescent="0.25">
      <c r="A7" s="14"/>
      <c r="B7" s="32"/>
      <c r="C7" s="32"/>
      <c r="D7" s="25"/>
      <c r="E7" s="25"/>
      <c r="F7" s="25"/>
      <c r="G7" s="25"/>
      <c r="H7" s="25"/>
      <c r="I7" s="25"/>
      <c r="J7" s="25"/>
      <c r="K7" s="25"/>
      <c r="L7" s="25"/>
      <c r="M7" s="25"/>
      <c r="N7" s="25"/>
      <c r="O7" s="25"/>
      <c r="P7" s="25"/>
      <c r="Q7" s="25"/>
      <c r="R7" s="25"/>
      <c r="S7" s="25"/>
      <c r="T7" s="25"/>
      <c r="U7" s="43"/>
      <c r="X7" s="1" t="s">
        <v>5</v>
      </c>
      <c r="Y7" s="1"/>
      <c r="Z7" s="1">
        <v>2005</v>
      </c>
      <c r="AA7" s="1"/>
      <c r="AB7" s="1"/>
      <c r="AC7" s="1"/>
      <c r="AD7" s="1"/>
      <c r="AE7" s="56"/>
      <c r="AF7" s="56"/>
    </row>
    <row r="8" spans="1:32" s="42" customFormat="1" ht="60.75" customHeight="1" x14ac:dyDescent="0.25">
      <c r="A8" s="14"/>
      <c r="B8" s="93" t="s">
        <v>223</v>
      </c>
      <c r="C8" s="94"/>
      <c r="D8" s="94"/>
      <c r="E8" s="94"/>
      <c r="F8" s="94"/>
      <c r="G8" s="94"/>
      <c r="H8" s="94"/>
      <c r="I8" s="94"/>
      <c r="J8" s="94"/>
      <c r="K8" s="94"/>
      <c r="L8" s="94"/>
      <c r="M8" s="94"/>
      <c r="N8" s="94"/>
      <c r="O8" s="94"/>
      <c r="P8" s="94"/>
      <c r="Q8" s="94"/>
      <c r="R8" s="94"/>
      <c r="S8" s="94"/>
      <c r="T8" s="94"/>
      <c r="U8" s="43"/>
      <c r="X8" s="1" t="s">
        <v>6</v>
      </c>
      <c r="Y8" s="1"/>
      <c r="Z8" s="1">
        <v>2006</v>
      </c>
      <c r="AA8" s="1"/>
      <c r="AB8" s="1"/>
      <c r="AC8" s="1"/>
      <c r="AD8" s="1"/>
      <c r="AE8" s="56"/>
      <c r="AF8" s="56"/>
    </row>
    <row r="9" spans="1:32" s="42" customFormat="1" x14ac:dyDescent="0.25">
      <c r="A9" s="14"/>
      <c r="B9" s="25"/>
      <c r="C9" s="25"/>
      <c r="D9" s="25"/>
      <c r="E9" s="25"/>
      <c r="F9" s="25"/>
      <c r="G9" s="25"/>
      <c r="H9" s="25"/>
      <c r="I9" s="25"/>
      <c r="J9" s="25"/>
      <c r="K9" s="25"/>
      <c r="L9" s="25"/>
      <c r="M9" s="25"/>
      <c r="N9" s="25"/>
      <c r="O9" s="25"/>
      <c r="P9" s="25"/>
      <c r="Q9" s="25"/>
      <c r="R9" s="25"/>
      <c r="S9" s="25"/>
      <c r="T9" s="25"/>
      <c r="U9" s="43"/>
      <c r="X9" s="1" t="s">
        <v>7</v>
      </c>
      <c r="Y9" s="1"/>
      <c r="Z9" s="1">
        <v>2007</v>
      </c>
      <c r="AA9" s="1"/>
      <c r="AB9" s="1"/>
      <c r="AC9" s="1"/>
      <c r="AD9" s="1"/>
      <c r="AE9" s="56"/>
      <c r="AF9" s="56"/>
    </row>
    <row r="10" spans="1:32" s="42" customFormat="1" x14ac:dyDescent="0.25">
      <c r="A10" s="14"/>
      <c r="B10" s="116" t="s">
        <v>224</v>
      </c>
      <c r="C10" s="94"/>
      <c r="D10" s="94"/>
      <c r="E10" s="94"/>
      <c r="F10" s="94"/>
      <c r="G10" s="94"/>
      <c r="H10" s="94"/>
      <c r="I10" s="94"/>
      <c r="J10" s="94"/>
      <c r="K10" s="94"/>
      <c r="L10" s="94"/>
      <c r="M10" s="94"/>
      <c r="N10" s="94"/>
      <c r="O10" s="94"/>
      <c r="P10" s="94"/>
      <c r="Q10" s="94"/>
      <c r="R10" s="94"/>
      <c r="S10" s="94"/>
      <c r="T10" s="94"/>
      <c r="U10" s="43"/>
      <c r="X10" s="1" t="s">
        <v>8</v>
      </c>
      <c r="Y10" s="1"/>
      <c r="Z10" s="1">
        <v>2008</v>
      </c>
      <c r="AA10" s="1"/>
      <c r="AB10" s="1"/>
      <c r="AC10" s="1"/>
      <c r="AD10" s="1"/>
      <c r="AE10" s="56"/>
      <c r="AF10" s="56"/>
    </row>
    <row r="11" spans="1:32" s="42" customFormat="1" x14ac:dyDescent="0.25">
      <c r="A11" s="14"/>
      <c r="B11" s="25"/>
      <c r="C11" s="25"/>
      <c r="D11" s="25"/>
      <c r="E11" s="25"/>
      <c r="F11" s="25"/>
      <c r="G11" s="25"/>
      <c r="H11" s="25"/>
      <c r="I11" s="25"/>
      <c r="J11" s="25"/>
      <c r="K11" s="25"/>
      <c r="L11" s="25"/>
      <c r="M11" s="25"/>
      <c r="N11" s="25"/>
      <c r="O11" s="25"/>
      <c r="P11" s="25"/>
      <c r="Q11" s="25"/>
      <c r="R11" s="25"/>
      <c r="S11" s="25"/>
      <c r="T11" s="25"/>
      <c r="U11" s="43"/>
      <c r="X11" s="1" t="s">
        <v>9</v>
      </c>
      <c r="Y11" s="1"/>
      <c r="Z11" s="1">
        <v>2009</v>
      </c>
      <c r="AA11" s="1"/>
      <c r="AB11" s="1"/>
      <c r="AC11" s="1"/>
      <c r="AD11" s="1"/>
      <c r="AE11" s="56"/>
      <c r="AF11" s="56"/>
    </row>
    <row r="12" spans="1:32" s="71" customFormat="1" ht="30" customHeight="1" x14ac:dyDescent="0.25">
      <c r="A12" s="69"/>
      <c r="B12" s="148" t="s">
        <v>225</v>
      </c>
      <c r="C12" s="149"/>
      <c r="D12" s="149"/>
      <c r="E12" s="149"/>
      <c r="F12" s="149"/>
      <c r="G12" s="149"/>
      <c r="H12" s="149"/>
      <c r="I12" s="149"/>
      <c r="J12" s="149"/>
      <c r="K12" s="149"/>
      <c r="L12" s="149"/>
      <c r="M12" s="149"/>
      <c r="N12" s="149"/>
      <c r="O12" s="149"/>
      <c r="P12" s="149"/>
      <c r="Q12" s="149"/>
      <c r="R12" s="149"/>
      <c r="S12" s="149"/>
      <c r="T12" s="149"/>
      <c r="U12" s="70"/>
      <c r="X12" s="1" t="s">
        <v>10</v>
      </c>
      <c r="Y12" s="72"/>
      <c r="Z12" s="72">
        <v>2010</v>
      </c>
      <c r="AA12" s="72"/>
      <c r="AB12" s="72"/>
      <c r="AC12" s="72"/>
      <c r="AD12" s="72"/>
      <c r="AE12" s="73"/>
      <c r="AF12" s="73"/>
    </row>
    <row r="13" spans="1:32" s="42" customFormat="1" ht="15.75" customHeight="1" x14ac:dyDescent="0.25">
      <c r="A13" s="14"/>
      <c r="B13" s="25" t="s">
        <v>226</v>
      </c>
      <c r="C13" s="93" t="s">
        <v>227</v>
      </c>
      <c r="D13" s="94"/>
      <c r="E13" s="94"/>
      <c r="F13" s="94"/>
      <c r="G13" s="94"/>
      <c r="H13" s="94"/>
      <c r="I13" s="94"/>
      <c r="J13" s="94"/>
      <c r="K13" s="94"/>
      <c r="L13" s="94"/>
      <c r="M13" s="94"/>
      <c r="N13" s="94"/>
      <c r="O13" s="94"/>
      <c r="P13" s="94"/>
      <c r="Q13" s="94"/>
      <c r="R13" s="94"/>
      <c r="S13" s="94"/>
      <c r="T13" s="94"/>
      <c r="U13" s="33"/>
      <c r="X13" s="1" t="s">
        <v>11</v>
      </c>
      <c r="Y13" s="1"/>
      <c r="Z13" s="1">
        <v>2011</v>
      </c>
      <c r="AA13" s="1"/>
      <c r="AB13" s="1"/>
      <c r="AC13" s="1"/>
      <c r="AD13" s="1"/>
      <c r="AE13" s="56"/>
      <c r="AF13" s="56"/>
    </row>
    <row r="14" spans="1:32" s="42" customFormat="1" ht="18" customHeight="1" x14ac:dyDescent="0.25">
      <c r="A14" s="14"/>
      <c r="B14" s="25" t="s">
        <v>228</v>
      </c>
      <c r="C14" s="93" t="s">
        <v>229</v>
      </c>
      <c r="D14" s="94"/>
      <c r="E14" s="94"/>
      <c r="F14" s="94"/>
      <c r="G14" s="94"/>
      <c r="H14" s="94"/>
      <c r="I14" s="94"/>
      <c r="J14" s="94"/>
      <c r="K14" s="94"/>
      <c r="L14" s="94"/>
      <c r="M14" s="94"/>
      <c r="N14" s="94"/>
      <c r="O14" s="94"/>
      <c r="P14" s="94"/>
      <c r="Q14" s="94"/>
      <c r="R14" s="94"/>
      <c r="S14" s="94"/>
      <c r="T14" s="94"/>
      <c r="U14" s="33"/>
      <c r="X14" s="1" t="s">
        <v>12</v>
      </c>
      <c r="Y14" s="1"/>
      <c r="Z14" s="1">
        <v>2012</v>
      </c>
      <c r="AA14" s="1"/>
      <c r="AB14" s="1"/>
      <c r="AC14" s="1"/>
      <c r="AD14" s="1"/>
      <c r="AE14" s="56"/>
      <c r="AF14" s="56"/>
    </row>
    <row r="15" spans="1:32" s="42" customFormat="1" ht="16.5" customHeight="1" x14ac:dyDescent="0.25">
      <c r="A15" s="14"/>
      <c r="B15" s="25" t="s">
        <v>230</v>
      </c>
      <c r="C15" s="93" t="s">
        <v>231</v>
      </c>
      <c r="D15" s="94"/>
      <c r="E15" s="94"/>
      <c r="F15" s="94"/>
      <c r="G15" s="94"/>
      <c r="H15" s="94"/>
      <c r="I15" s="94"/>
      <c r="J15" s="94"/>
      <c r="K15" s="94"/>
      <c r="L15" s="94"/>
      <c r="M15" s="94"/>
      <c r="N15" s="94"/>
      <c r="O15" s="94"/>
      <c r="P15" s="94"/>
      <c r="Q15" s="94"/>
      <c r="R15" s="94"/>
      <c r="S15" s="94"/>
      <c r="T15" s="94"/>
      <c r="U15" s="33"/>
      <c r="X15" s="1" t="s">
        <v>13</v>
      </c>
      <c r="Y15" s="1"/>
      <c r="Z15" s="1">
        <v>2013</v>
      </c>
      <c r="AA15" s="1"/>
      <c r="AB15" s="1"/>
      <c r="AC15" s="1"/>
      <c r="AD15" s="1"/>
      <c r="AE15" s="56"/>
      <c r="AF15" s="56"/>
    </row>
    <row r="16" spans="1:32" s="42" customFormat="1" ht="32.25" customHeight="1" x14ac:dyDescent="0.25">
      <c r="A16" s="14"/>
      <c r="B16" s="25" t="s">
        <v>232</v>
      </c>
      <c r="C16" s="93" t="s">
        <v>233</v>
      </c>
      <c r="D16" s="94"/>
      <c r="E16" s="94"/>
      <c r="F16" s="94"/>
      <c r="G16" s="94"/>
      <c r="H16" s="94"/>
      <c r="I16" s="94"/>
      <c r="J16" s="94"/>
      <c r="K16" s="94"/>
      <c r="L16" s="94"/>
      <c r="M16" s="94"/>
      <c r="N16" s="94"/>
      <c r="O16" s="94"/>
      <c r="P16" s="94"/>
      <c r="Q16" s="94"/>
      <c r="R16" s="94"/>
      <c r="S16" s="94"/>
      <c r="T16" s="94"/>
      <c r="U16" s="33"/>
      <c r="X16" s="1" t="s">
        <v>14</v>
      </c>
      <c r="Y16" s="1"/>
      <c r="Z16" s="1">
        <v>2014</v>
      </c>
      <c r="AA16" s="1"/>
      <c r="AB16" s="1"/>
      <c r="AC16" s="1"/>
      <c r="AD16" s="1"/>
      <c r="AE16" s="56"/>
      <c r="AF16" s="56"/>
    </row>
    <row r="17" spans="1:32" s="42" customFormat="1" ht="182.25" customHeight="1" x14ac:dyDescent="0.25">
      <c r="A17" s="14"/>
      <c r="B17" s="93" t="s">
        <v>234</v>
      </c>
      <c r="C17" s="94"/>
      <c r="D17" s="94"/>
      <c r="E17" s="94"/>
      <c r="F17" s="94"/>
      <c r="G17" s="94"/>
      <c r="H17" s="94"/>
      <c r="I17" s="94"/>
      <c r="J17" s="94"/>
      <c r="K17" s="94"/>
      <c r="L17" s="94"/>
      <c r="M17" s="94"/>
      <c r="N17" s="94"/>
      <c r="O17" s="94"/>
      <c r="P17" s="94"/>
      <c r="Q17" s="94"/>
      <c r="R17" s="94"/>
      <c r="S17" s="94"/>
      <c r="T17" s="94"/>
      <c r="U17" s="33"/>
      <c r="X17" s="1" t="s">
        <v>15</v>
      </c>
      <c r="Y17" s="1"/>
      <c r="Z17" s="1">
        <v>2015</v>
      </c>
      <c r="AA17" s="1"/>
      <c r="AB17" s="1"/>
      <c r="AC17" s="1"/>
      <c r="AD17" s="1"/>
      <c r="AE17" s="56"/>
      <c r="AF17" s="56"/>
    </row>
    <row r="18" spans="1:32" s="42" customFormat="1" x14ac:dyDescent="0.25">
      <c r="A18" s="14"/>
      <c r="B18" s="25"/>
      <c r="C18" s="26"/>
      <c r="D18" s="26"/>
      <c r="E18" s="26"/>
      <c r="F18" s="26"/>
      <c r="G18" s="26"/>
      <c r="H18" s="26"/>
      <c r="I18" s="26"/>
      <c r="J18" s="26"/>
      <c r="K18" s="26"/>
      <c r="L18" s="26"/>
      <c r="M18" s="26"/>
      <c r="N18" s="26"/>
      <c r="O18" s="26"/>
      <c r="P18" s="26"/>
      <c r="Q18" s="26"/>
      <c r="R18" s="26"/>
      <c r="S18" s="26"/>
      <c r="T18" s="26"/>
      <c r="U18" s="33"/>
      <c r="X18" s="1" t="s">
        <v>16</v>
      </c>
      <c r="Y18" s="1"/>
      <c r="Z18" s="1">
        <v>2016</v>
      </c>
      <c r="AA18" s="1"/>
      <c r="AB18" s="1"/>
      <c r="AC18" s="1"/>
      <c r="AD18" s="1"/>
      <c r="AE18" s="56"/>
      <c r="AF18" s="56"/>
    </row>
    <row r="19" spans="1:32" s="42" customFormat="1" ht="16.5" customHeight="1" x14ac:dyDescent="0.25">
      <c r="A19" s="14"/>
      <c r="B19" s="37" t="s">
        <v>332</v>
      </c>
      <c r="C19" s="25"/>
      <c r="D19" s="25"/>
      <c r="E19" s="25"/>
      <c r="F19" s="25"/>
      <c r="G19" s="25"/>
      <c r="H19" s="25"/>
      <c r="I19" s="25"/>
      <c r="J19" s="25"/>
      <c r="K19" s="25"/>
      <c r="L19" s="25"/>
      <c r="M19" s="25"/>
      <c r="N19" s="25"/>
      <c r="O19" s="25"/>
      <c r="P19" s="25"/>
      <c r="Q19" s="25"/>
      <c r="R19" s="25"/>
      <c r="S19" s="25"/>
      <c r="T19" s="25"/>
      <c r="U19" s="43"/>
      <c r="X19" s="1" t="s">
        <v>17</v>
      </c>
      <c r="Y19" s="1"/>
      <c r="Z19" s="1">
        <v>2017</v>
      </c>
      <c r="AA19" s="1"/>
      <c r="AB19" s="1"/>
      <c r="AC19" s="1"/>
      <c r="AD19" s="1"/>
      <c r="AE19" s="56"/>
      <c r="AF19" s="56"/>
    </row>
    <row r="20" spans="1:32" s="42" customFormat="1" ht="31.5" customHeight="1" x14ac:dyDescent="0.25">
      <c r="A20" s="14"/>
      <c r="B20" s="93" t="s">
        <v>235</v>
      </c>
      <c r="C20" s="94"/>
      <c r="D20" s="94"/>
      <c r="E20" s="94"/>
      <c r="F20" s="94"/>
      <c r="G20" s="94"/>
      <c r="H20" s="94"/>
      <c r="I20" s="94"/>
      <c r="J20" s="94"/>
      <c r="K20" s="94"/>
      <c r="L20" s="94"/>
      <c r="M20" s="94"/>
      <c r="N20" s="94"/>
      <c r="O20" s="94"/>
      <c r="P20" s="94"/>
      <c r="Q20" s="94"/>
      <c r="R20" s="94"/>
      <c r="S20" s="94"/>
      <c r="T20" s="94"/>
      <c r="U20" s="43"/>
      <c r="X20" s="1" t="s">
        <v>18</v>
      </c>
      <c r="Y20" s="1"/>
      <c r="Z20" s="1">
        <v>2018</v>
      </c>
      <c r="AA20" s="1"/>
      <c r="AB20" s="1"/>
      <c r="AC20" s="1"/>
      <c r="AD20" s="1"/>
      <c r="AE20" s="56"/>
      <c r="AF20" s="56"/>
    </row>
    <row r="21" spans="1:32" s="42" customFormat="1" x14ac:dyDescent="0.25">
      <c r="A21" s="14"/>
      <c r="B21" s="25"/>
      <c r="C21" s="25"/>
      <c r="D21" s="25"/>
      <c r="E21" s="25"/>
      <c r="F21" s="25"/>
      <c r="G21" s="25"/>
      <c r="H21" s="25"/>
      <c r="I21" s="25"/>
      <c r="J21" s="25"/>
      <c r="K21" s="25"/>
      <c r="L21" s="25"/>
      <c r="M21" s="25"/>
      <c r="N21" s="25"/>
      <c r="O21" s="25"/>
      <c r="P21" s="25"/>
      <c r="Q21" s="25"/>
      <c r="R21" s="25"/>
      <c r="S21" s="25"/>
      <c r="T21" s="25"/>
      <c r="U21" s="43"/>
      <c r="X21" s="1" t="s">
        <v>19</v>
      </c>
      <c r="Y21" s="1"/>
      <c r="Z21" s="1">
        <v>2019</v>
      </c>
      <c r="AA21" s="1"/>
      <c r="AB21" s="1"/>
      <c r="AC21" s="1"/>
      <c r="AD21" s="1"/>
      <c r="AE21" s="56"/>
      <c r="AF21" s="56"/>
    </row>
    <row r="22" spans="1:32" s="42" customFormat="1" x14ac:dyDescent="0.25">
      <c r="A22" s="14"/>
      <c r="B22" s="116" t="s">
        <v>237</v>
      </c>
      <c r="C22" s="94"/>
      <c r="D22" s="94"/>
      <c r="E22" s="94"/>
      <c r="F22" s="94"/>
      <c r="G22" s="94"/>
      <c r="H22" s="94"/>
      <c r="I22" s="94"/>
      <c r="J22" s="94"/>
      <c r="K22" s="94"/>
      <c r="L22" s="94"/>
      <c r="M22" s="94"/>
      <c r="N22" s="94"/>
      <c r="O22" s="94"/>
      <c r="P22" s="94"/>
      <c r="Q22" s="94"/>
      <c r="R22" s="94"/>
      <c r="S22" s="94"/>
      <c r="T22" s="94"/>
      <c r="U22" s="43"/>
      <c r="X22" s="1" t="s">
        <v>20</v>
      </c>
      <c r="Y22" s="1"/>
      <c r="Z22" s="1">
        <v>2020</v>
      </c>
      <c r="AA22" s="1"/>
      <c r="AB22" s="1"/>
      <c r="AC22" s="1"/>
      <c r="AD22" s="1"/>
      <c r="AE22" s="56"/>
      <c r="AF22" s="56"/>
    </row>
    <row r="23" spans="1:32" s="42" customFormat="1" ht="15" customHeight="1" x14ac:dyDescent="0.25">
      <c r="A23" s="14"/>
      <c r="B23" s="25"/>
      <c r="C23" s="25"/>
      <c r="D23" s="25"/>
      <c r="E23" s="25"/>
      <c r="F23" s="25"/>
      <c r="G23" s="25"/>
      <c r="H23" s="25"/>
      <c r="I23" s="25"/>
      <c r="J23" s="25"/>
      <c r="K23" s="25"/>
      <c r="L23" s="25"/>
      <c r="M23" s="25"/>
      <c r="N23" s="25"/>
      <c r="O23" s="25"/>
      <c r="P23" s="25"/>
      <c r="Q23" s="25"/>
      <c r="R23" s="25"/>
      <c r="S23" s="25"/>
      <c r="T23" s="25"/>
      <c r="U23" s="43"/>
      <c r="X23" s="1" t="s">
        <v>21</v>
      </c>
      <c r="Y23" s="1"/>
      <c r="Z23" s="1"/>
      <c r="AA23" s="1"/>
      <c r="AB23" s="1"/>
      <c r="AC23" s="1"/>
      <c r="AD23" s="1"/>
      <c r="AE23" s="56"/>
      <c r="AF23" s="56"/>
    </row>
    <row r="24" spans="1:32" s="42" customFormat="1" ht="19.5" customHeight="1" x14ac:dyDescent="0.25">
      <c r="A24" s="14"/>
      <c r="B24" s="93" t="s">
        <v>238</v>
      </c>
      <c r="C24" s="94"/>
      <c r="D24" s="94"/>
      <c r="E24" s="94"/>
      <c r="F24" s="94"/>
      <c r="G24" s="94"/>
      <c r="H24" s="94"/>
      <c r="I24" s="94"/>
      <c r="J24" s="94"/>
      <c r="K24" s="94"/>
      <c r="L24" s="94"/>
      <c r="M24" s="94"/>
      <c r="N24" s="94"/>
      <c r="O24" s="94"/>
      <c r="P24" s="94"/>
      <c r="Q24" s="94"/>
      <c r="R24" s="94"/>
      <c r="S24" s="94"/>
      <c r="T24" s="94"/>
      <c r="U24" s="33"/>
      <c r="X24" s="1" t="s">
        <v>22</v>
      </c>
      <c r="Y24" s="1"/>
      <c r="Z24" s="1"/>
      <c r="AA24" s="1"/>
      <c r="AB24" s="1"/>
      <c r="AC24" s="1"/>
      <c r="AD24" s="1"/>
      <c r="AE24" s="56"/>
      <c r="AF24" s="56"/>
    </row>
    <row r="25" spans="1:32" s="42" customFormat="1" ht="75.75" customHeight="1" x14ac:dyDescent="0.25">
      <c r="A25" s="14"/>
      <c r="B25" s="25" t="s">
        <v>226</v>
      </c>
      <c r="C25" s="93" t="s">
        <v>268</v>
      </c>
      <c r="D25" s="94"/>
      <c r="E25" s="94"/>
      <c r="F25" s="94"/>
      <c r="G25" s="94"/>
      <c r="H25" s="94"/>
      <c r="I25" s="94"/>
      <c r="J25" s="94"/>
      <c r="K25" s="94"/>
      <c r="L25" s="94"/>
      <c r="M25" s="94"/>
      <c r="N25" s="94"/>
      <c r="O25" s="94"/>
      <c r="P25" s="94"/>
      <c r="Q25" s="94"/>
      <c r="R25" s="94"/>
      <c r="S25" s="94"/>
      <c r="T25" s="94"/>
      <c r="U25" s="33"/>
      <c r="X25" s="1" t="s">
        <v>23</v>
      </c>
      <c r="Y25" s="1"/>
      <c r="Z25" s="1"/>
      <c r="AA25" s="1"/>
      <c r="AB25" s="1"/>
      <c r="AC25" s="1"/>
      <c r="AD25" s="1"/>
      <c r="AE25" s="56"/>
      <c r="AF25" s="56"/>
    </row>
    <row r="26" spans="1:32" s="42" customFormat="1" ht="29.25" customHeight="1" x14ac:dyDescent="0.25">
      <c r="A26" s="14"/>
      <c r="B26" s="25" t="s">
        <v>228</v>
      </c>
      <c r="C26" s="93" t="s">
        <v>269</v>
      </c>
      <c r="D26" s="94"/>
      <c r="E26" s="94"/>
      <c r="F26" s="94"/>
      <c r="G26" s="94"/>
      <c r="H26" s="94"/>
      <c r="I26" s="94"/>
      <c r="J26" s="94"/>
      <c r="K26" s="94"/>
      <c r="L26" s="94"/>
      <c r="M26" s="94"/>
      <c r="N26" s="94"/>
      <c r="O26" s="94"/>
      <c r="P26" s="94"/>
      <c r="Q26" s="94"/>
      <c r="R26" s="94"/>
      <c r="S26" s="94"/>
      <c r="T26" s="94"/>
      <c r="U26" s="33"/>
      <c r="X26" s="74" t="s">
        <v>24</v>
      </c>
      <c r="Y26" s="1"/>
      <c r="Z26" s="1"/>
      <c r="AA26" s="1"/>
      <c r="AB26" s="1"/>
      <c r="AC26" s="1"/>
      <c r="AD26" s="1"/>
      <c r="AE26" s="56"/>
      <c r="AF26" s="56"/>
    </row>
    <row r="27" spans="1:32" s="42" customFormat="1" ht="32.25" customHeight="1" x14ac:dyDescent="0.25">
      <c r="A27" s="14"/>
      <c r="B27" s="25" t="s">
        <v>230</v>
      </c>
      <c r="C27" s="93" t="s">
        <v>270</v>
      </c>
      <c r="D27" s="94"/>
      <c r="E27" s="94"/>
      <c r="F27" s="94"/>
      <c r="G27" s="94"/>
      <c r="H27" s="94"/>
      <c r="I27" s="94"/>
      <c r="J27" s="94"/>
      <c r="K27" s="94"/>
      <c r="L27" s="94"/>
      <c r="M27" s="94"/>
      <c r="N27" s="94"/>
      <c r="O27" s="94"/>
      <c r="P27" s="94"/>
      <c r="Q27" s="94"/>
      <c r="R27" s="94"/>
      <c r="S27" s="94"/>
      <c r="T27" s="94"/>
      <c r="U27" s="33"/>
      <c r="X27" s="1" t="s">
        <v>25</v>
      </c>
      <c r="Y27" s="1"/>
      <c r="Z27" s="1"/>
      <c r="AA27" s="1"/>
      <c r="AB27" s="1"/>
      <c r="AC27" s="1"/>
      <c r="AD27" s="1"/>
      <c r="AE27" s="56"/>
      <c r="AF27" s="56"/>
    </row>
    <row r="28" spans="1:32" s="42" customFormat="1" ht="60.75" customHeight="1" x14ac:dyDescent="0.25">
      <c r="A28" s="14"/>
      <c r="B28" s="25" t="s">
        <v>232</v>
      </c>
      <c r="C28" s="93" t="s">
        <v>271</v>
      </c>
      <c r="D28" s="94"/>
      <c r="E28" s="94"/>
      <c r="F28" s="94"/>
      <c r="G28" s="94"/>
      <c r="H28" s="94"/>
      <c r="I28" s="94"/>
      <c r="J28" s="94"/>
      <c r="K28" s="94"/>
      <c r="L28" s="94"/>
      <c r="M28" s="94"/>
      <c r="N28" s="94"/>
      <c r="O28" s="94"/>
      <c r="P28" s="94"/>
      <c r="Q28" s="94"/>
      <c r="R28" s="94"/>
      <c r="S28" s="94"/>
      <c r="T28" s="94"/>
      <c r="U28" s="33"/>
      <c r="X28" s="1" t="s">
        <v>26</v>
      </c>
      <c r="Y28" s="1"/>
      <c r="Z28" s="1"/>
      <c r="AA28" s="1"/>
      <c r="AB28" s="1"/>
      <c r="AC28" s="1"/>
      <c r="AD28" s="1"/>
      <c r="AE28" s="56"/>
      <c r="AF28" s="56"/>
    </row>
    <row r="29" spans="1:32" s="42" customFormat="1" ht="76.5" customHeight="1" x14ac:dyDescent="0.25">
      <c r="A29" s="14"/>
      <c r="B29" s="93" t="s">
        <v>239</v>
      </c>
      <c r="C29" s="94"/>
      <c r="D29" s="94"/>
      <c r="E29" s="94"/>
      <c r="F29" s="94"/>
      <c r="G29" s="94"/>
      <c r="H29" s="94"/>
      <c r="I29" s="94"/>
      <c r="J29" s="94"/>
      <c r="K29" s="94"/>
      <c r="L29" s="94"/>
      <c r="M29" s="94"/>
      <c r="N29" s="94"/>
      <c r="O29" s="94"/>
      <c r="P29" s="94"/>
      <c r="Q29" s="94"/>
      <c r="R29" s="94"/>
      <c r="S29" s="94"/>
      <c r="T29" s="94"/>
      <c r="U29" s="33"/>
      <c r="X29" s="1" t="s">
        <v>27</v>
      </c>
      <c r="Y29" s="1"/>
      <c r="Z29" s="1"/>
      <c r="AA29" s="1"/>
      <c r="AB29" s="1"/>
      <c r="AC29" s="1"/>
      <c r="AD29" s="1"/>
      <c r="AE29" s="56"/>
      <c r="AF29" s="56"/>
    </row>
    <row r="30" spans="1:32" s="42" customFormat="1" ht="61.5" customHeight="1" x14ac:dyDescent="0.25">
      <c r="A30" s="14"/>
      <c r="B30" s="93" t="s">
        <v>240</v>
      </c>
      <c r="C30" s="94"/>
      <c r="D30" s="94"/>
      <c r="E30" s="94"/>
      <c r="F30" s="94"/>
      <c r="G30" s="94"/>
      <c r="H30" s="94"/>
      <c r="I30" s="94"/>
      <c r="J30" s="94"/>
      <c r="K30" s="94"/>
      <c r="L30" s="94"/>
      <c r="M30" s="94"/>
      <c r="N30" s="94"/>
      <c r="O30" s="94"/>
      <c r="P30" s="94"/>
      <c r="Q30" s="94"/>
      <c r="R30" s="94"/>
      <c r="S30" s="94"/>
      <c r="T30" s="94"/>
      <c r="U30" s="33"/>
      <c r="X30" s="1" t="s">
        <v>28</v>
      </c>
      <c r="Y30" s="1"/>
      <c r="Z30" s="1"/>
      <c r="AA30" s="1"/>
      <c r="AB30" s="1"/>
      <c r="AC30" s="1"/>
      <c r="AD30" s="1"/>
      <c r="AE30" s="56"/>
      <c r="AF30" s="56"/>
    </row>
    <row r="31" spans="1:32" s="42" customFormat="1" ht="30" customHeight="1" x14ac:dyDescent="0.25">
      <c r="A31" s="14"/>
      <c r="B31" s="105" t="s">
        <v>331</v>
      </c>
      <c r="C31" s="106"/>
      <c r="D31" s="106"/>
      <c r="E31" s="106"/>
      <c r="F31" s="106"/>
      <c r="G31" s="106"/>
      <c r="H31" s="106"/>
      <c r="I31" s="106"/>
      <c r="J31" s="106"/>
      <c r="K31" s="106"/>
      <c r="L31" s="106"/>
      <c r="M31" s="106"/>
      <c r="N31" s="106"/>
      <c r="O31" s="106"/>
      <c r="P31" s="106"/>
      <c r="Q31" s="106"/>
      <c r="R31" s="106"/>
      <c r="S31" s="106"/>
      <c r="T31" s="106"/>
      <c r="U31" s="33"/>
      <c r="X31" s="1" t="s">
        <v>29</v>
      </c>
      <c r="Y31" s="1"/>
      <c r="Z31" s="1"/>
      <c r="AA31" s="1"/>
      <c r="AB31" s="1"/>
      <c r="AC31" s="1"/>
      <c r="AD31" s="1"/>
      <c r="AE31" s="56"/>
      <c r="AF31" s="56"/>
    </row>
    <row r="32" spans="1:32" x14ac:dyDescent="0.25">
      <c r="A32" s="14"/>
      <c r="B32" s="25"/>
      <c r="C32" s="25"/>
      <c r="D32" s="25"/>
      <c r="E32" s="25"/>
      <c r="F32" s="25"/>
      <c r="G32" s="25"/>
      <c r="H32" s="25"/>
      <c r="I32" s="25"/>
      <c r="J32" s="25"/>
      <c r="K32" s="25"/>
      <c r="L32" s="25"/>
      <c r="M32" s="25"/>
      <c r="N32" s="25"/>
      <c r="O32" s="25"/>
      <c r="P32" s="25"/>
      <c r="Q32" s="25"/>
      <c r="R32" s="25"/>
      <c r="S32" s="25"/>
      <c r="T32" s="25"/>
      <c r="U32" s="43"/>
      <c r="X32" s="1" t="s">
        <v>30</v>
      </c>
      <c r="Y32" s="1"/>
      <c r="Z32" s="1"/>
      <c r="AA32" s="1"/>
      <c r="AB32" s="1"/>
      <c r="AC32" s="1"/>
      <c r="AD32" s="1"/>
    </row>
    <row r="33" spans="1:32" x14ac:dyDescent="0.25">
      <c r="A33" s="13"/>
      <c r="B33" s="96" t="s">
        <v>195</v>
      </c>
      <c r="C33" s="94"/>
      <c r="D33" s="94"/>
      <c r="E33" s="94"/>
      <c r="F33" s="94"/>
      <c r="G33" s="94"/>
      <c r="H33" s="94"/>
      <c r="I33" s="94"/>
      <c r="J33" s="94"/>
      <c r="K33" s="94"/>
      <c r="L33" s="94"/>
      <c r="M33" s="94"/>
      <c r="N33" s="94"/>
      <c r="O33" s="94"/>
      <c r="P33" s="94"/>
      <c r="Q33" s="94"/>
      <c r="R33" s="94"/>
      <c r="S33" s="94"/>
      <c r="T33" s="94"/>
      <c r="U33" s="41"/>
      <c r="X33" s="1" t="s">
        <v>31</v>
      </c>
      <c r="Y33" s="1"/>
      <c r="Z33" s="1"/>
      <c r="AA33" s="1"/>
      <c r="AB33" s="1"/>
      <c r="AC33" s="1"/>
      <c r="AD33" s="1"/>
    </row>
    <row r="34" spans="1:32" ht="15" customHeight="1" x14ac:dyDescent="0.25">
      <c r="A34" s="13"/>
      <c r="B34" s="30"/>
      <c r="C34" s="27"/>
      <c r="D34" s="16"/>
      <c r="E34" s="16"/>
      <c r="F34" s="16"/>
      <c r="G34" s="16"/>
      <c r="H34" s="16"/>
      <c r="I34" s="16"/>
      <c r="J34" s="16"/>
      <c r="K34" s="16"/>
      <c r="L34" s="16"/>
      <c r="M34" s="27"/>
      <c r="N34" s="27"/>
      <c r="O34" s="27"/>
      <c r="P34" s="27"/>
      <c r="Q34" s="27"/>
      <c r="R34" s="27"/>
      <c r="S34" s="27"/>
      <c r="T34" s="27"/>
      <c r="U34" s="41"/>
      <c r="X34" s="1" t="s">
        <v>32</v>
      </c>
      <c r="Y34" s="1"/>
      <c r="Z34" s="1"/>
      <c r="AA34" s="1"/>
      <c r="AB34" s="1"/>
      <c r="AC34" s="1"/>
      <c r="AD34" s="1"/>
    </row>
    <row r="35" spans="1:32" x14ac:dyDescent="0.25">
      <c r="A35" s="13"/>
      <c r="B35" s="144" t="s">
        <v>241</v>
      </c>
      <c r="C35" s="122"/>
      <c r="D35" s="16"/>
      <c r="E35" s="161" t="s">
        <v>55</v>
      </c>
      <c r="F35" s="162"/>
      <c r="G35" s="162"/>
      <c r="H35" s="162"/>
      <c r="I35" s="162"/>
      <c r="J35" s="162"/>
      <c r="K35" s="162"/>
      <c r="L35" s="162"/>
      <c r="M35" s="162"/>
      <c r="N35" s="162"/>
      <c r="O35" s="162"/>
      <c r="P35" s="162"/>
      <c r="Q35" s="162"/>
      <c r="R35" s="162"/>
      <c r="S35" s="162"/>
      <c r="T35" s="163"/>
      <c r="U35" s="41"/>
      <c r="X35" s="1" t="s">
        <v>340</v>
      </c>
      <c r="Y35" s="1"/>
      <c r="Z35" s="1"/>
      <c r="AA35" s="1"/>
      <c r="AB35" s="1"/>
      <c r="AC35" s="1"/>
      <c r="AD35" s="1"/>
    </row>
    <row r="36" spans="1:32" ht="15" customHeight="1" x14ac:dyDescent="0.25">
      <c r="A36" s="13"/>
      <c r="B36" s="47"/>
      <c r="C36" s="66"/>
      <c r="D36" s="66"/>
      <c r="E36" s="66"/>
      <c r="F36" s="66"/>
      <c r="G36" s="66"/>
      <c r="H36" s="66"/>
      <c r="I36" s="66"/>
      <c r="J36" s="66"/>
      <c r="K36" s="66"/>
      <c r="L36" s="66"/>
      <c r="M36" s="66"/>
      <c r="N36" s="16"/>
      <c r="O36" s="16"/>
      <c r="P36" s="27"/>
      <c r="Q36" s="27"/>
      <c r="R36" s="27"/>
      <c r="S36" s="27"/>
      <c r="T36" s="27"/>
      <c r="U36" s="41"/>
      <c r="X36" s="1" t="s">
        <v>341</v>
      </c>
      <c r="Y36" s="1"/>
      <c r="Z36" s="1"/>
      <c r="AA36" s="1"/>
      <c r="AB36" s="1"/>
      <c r="AC36" s="1"/>
      <c r="AD36" s="1"/>
    </row>
    <row r="37" spans="1:32" ht="15" customHeight="1" x14ac:dyDescent="0.25">
      <c r="A37" s="13"/>
      <c r="B37" s="144" t="s">
        <v>244</v>
      </c>
      <c r="C37" s="122"/>
      <c r="D37" s="145"/>
      <c r="E37" s="145"/>
      <c r="F37" s="145"/>
      <c r="G37" s="145"/>
      <c r="H37" s="145"/>
      <c r="I37" s="145"/>
      <c r="J37" s="145"/>
      <c r="K37" s="145"/>
      <c r="L37" s="145"/>
      <c r="M37" s="146"/>
      <c r="N37" s="161" t="s">
        <v>193</v>
      </c>
      <c r="O37" s="162"/>
      <c r="P37" s="162"/>
      <c r="Q37" s="162"/>
      <c r="R37" s="162"/>
      <c r="S37" s="162"/>
      <c r="T37" s="163"/>
      <c r="U37" s="41"/>
      <c r="X37" s="1" t="s">
        <v>342</v>
      </c>
      <c r="Y37" s="1"/>
      <c r="Z37" s="1"/>
      <c r="AA37" s="1"/>
      <c r="AB37" s="1"/>
      <c r="AC37" s="1"/>
      <c r="AD37" s="1"/>
    </row>
    <row r="38" spans="1:32" s="45" customFormat="1" ht="15" customHeight="1" x14ac:dyDescent="0.25">
      <c r="A38" s="13"/>
      <c r="B38" s="66"/>
      <c r="C38" s="66"/>
      <c r="D38" s="66"/>
      <c r="E38" s="66"/>
      <c r="F38" s="66"/>
      <c r="G38" s="66"/>
      <c r="H38" s="66"/>
      <c r="I38" s="66"/>
      <c r="J38" s="66"/>
      <c r="K38" s="66"/>
      <c r="L38" s="66"/>
      <c r="M38" s="66"/>
      <c r="N38" s="16"/>
      <c r="O38" s="16"/>
      <c r="P38" s="27"/>
      <c r="Q38" s="27"/>
      <c r="R38" s="27"/>
      <c r="S38" s="27"/>
      <c r="T38" s="27"/>
      <c r="U38" s="41"/>
      <c r="V38" s="34"/>
      <c r="W38" s="44"/>
      <c r="X38" s="1" t="s">
        <v>33</v>
      </c>
      <c r="Y38" s="1"/>
      <c r="Z38" s="1"/>
      <c r="AA38" s="1"/>
      <c r="AB38" s="1"/>
      <c r="AC38" s="1"/>
      <c r="AD38" s="1"/>
      <c r="AE38" s="57"/>
      <c r="AF38" s="57"/>
    </row>
    <row r="39" spans="1:32" x14ac:dyDescent="0.25">
      <c r="A39" s="13"/>
      <c r="B39" s="27"/>
      <c r="C39" s="27"/>
      <c r="D39" s="27"/>
      <c r="E39" s="97" t="s">
        <v>273</v>
      </c>
      <c r="F39" s="159"/>
      <c r="G39" s="159"/>
      <c r="H39" s="159"/>
      <c r="I39" s="159"/>
      <c r="J39" s="159"/>
      <c r="K39" s="159"/>
      <c r="L39" s="159"/>
      <c r="M39" s="159"/>
      <c r="N39" s="159"/>
      <c r="O39" s="159"/>
      <c r="P39" s="159"/>
      <c r="Q39" s="159"/>
      <c r="R39" s="159"/>
      <c r="S39" s="159"/>
      <c r="T39" s="160"/>
      <c r="U39" s="46"/>
      <c r="X39" s="1" t="s">
        <v>34</v>
      </c>
      <c r="Y39" s="1"/>
      <c r="Z39" s="1"/>
      <c r="AA39" s="1"/>
      <c r="AB39" s="1"/>
      <c r="AC39" s="1"/>
      <c r="AD39" s="1"/>
    </row>
    <row r="40" spans="1:32" x14ac:dyDescent="0.25">
      <c r="A40" s="13"/>
      <c r="B40" s="16"/>
      <c r="C40" s="16"/>
      <c r="D40" s="16"/>
      <c r="E40" s="16"/>
      <c r="F40" s="16"/>
      <c r="G40" s="16"/>
      <c r="H40" s="16"/>
      <c r="I40" s="16"/>
      <c r="J40" s="16"/>
      <c r="K40" s="16"/>
      <c r="L40" s="16"/>
      <c r="M40" s="9"/>
      <c r="N40" s="27"/>
      <c r="O40" s="27"/>
      <c r="P40" s="27"/>
      <c r="Q40" s="27"/>
      <c r="R40" s="27"/>
      <c r="S40" s="27"/>
      <c r="T40" s="27"/>
      <c r="U40" s="41"/>
      <c r="X40" s="1" t="s">
        <v>35</v>
      </c>
      <c r="Y40" s="1"/>
      <c r="Z40" s="1"/>
      <c r="AA40" s="1"/>
      <c r="AB40" s="1"/>
      <c r="AC40" s="1"/>
      <c r="AD40" s="1"/>
    </row>
    <row r="41" spans="1:32" x14ac:dyDescent="0.25">
      <c r="A41" s="13"/>
      <c r="B41" s="116" t="s">
        <v>245</v>
      </c>
      <c r="C41" s="94"/>
      <c r="D41" s="94"/>
      <c r="E41" s="94"/>
      <c r="F41" s="94"/>
      <c r="G41" s="94"/>
      <c r="H41" s="16"/>
      <c r="I41" s="164" t="s">
        <v>346</v>
      </c>
      <c r="J41" s="165"/>
      <c r="K41" s="165"/>
      <c r="L41" s="165"/>
      <c r="M41" s="165"/>
      <c r="N41" s="165"/>
      <c r="O41" s="165"/>
      <c r="P41" s="165"/>
      <c r="Q41" s="165"/>
      <c r="R41" s="165"/>
      <c r="S41" s="165"/>
      <c r="T41" s="165"/>
      <c r="U41" s="41"/>
      <c r="X41" s="1" t="s">
        <v>36</v>
      </c>
      <c r="Y41" s="1"/>
      <c r="Z41" s="1"/>
      <c r="AA41" s="1"/>
      <c r="AB41" s="1"/>
      <c r="AC41" s="1"/>
      <c r="AD41" s="1"/>
    </row>
    <row r="42" spans="1:32" x14ac:dyDescent="0.25">
      <c r="A42" s="13"/>
      <c r="B42" s="16"/>
      <c r="C42" s="16"/>
      <c r="D42" s="16"/>
      <c r="E42" s="16"/>
      <c r="F42" s="16"/>
      <c r="G42" s="16"/>
      <c r="H42" s="16"/>
      <c r="I42" s="164" t="s">
        <v>347</v>
      </c>
      <c r="J42" s="165"/>
      <c r="K42" s="165"/>
      <c r="L42" s="165"/>
      <c r="M42" s="165"/>
      <c r="N42" s="165"/>
      <c r="O42" s="165"/>
      <c r="P42" s="165"/>
      <c r="Q42" s="165"/>
      <c r="R42" s="165"/>
      <c r="S42" s="165"/>
      <c r="T42" s="165"/>
      <c r="U42" s="41"/>
      <c r="X42" s="1" t="s">
        <v>37</v>
      </c>
      <c r="Y42" s="1"/>
      <c r="Z42" s="1"/>
      <c r="AA42" s="1"/>
      <c r="AB42" s="1"/>
      <c r="AC42" s="1"/>
      <c r="AD42" s="1"/>
    </row>
    <row r="43" spans="1:32" x14ac:dyDescent="0.25">
      <c r="A43" s="13"/>
      <c r="B43" s="16"/>
      <c r="C43" s="16"/>
      <c r="D43" s="16"/>
      <c r="E43" s="16"/>
      <c r="F43" s="16"/>
      <c r="G43" s="16"/>
      <c r="H43" s="16"/>
      <c r="I43" s="164" t="s">
        <v>348</v>
      </c>
      <c r="J43" s="165"/>
      <c r="K43" s="165"/>
      <c r="L43" s="165"/>
      <c r="M43" s="165"/>
      <c r="N43" s="165"/>
      <c r="O43" s="165"/>
      <c r="P43" s="165"/>
      <c r="Q43" s="165"/>
      <c r="R43" s="165"/>
      <c r="S43" s="165"/>
      <c r="T43" s="165"/>
      <c r="U43" s="41"/>
      <c r="X43" s="1" t="s">
        <v>38</v>
      </c>
      <c r="Y43" s="1"/>
      <c r="Z43" s="1"/>
      <c r="AA43" s="1"/>
      <c r="AB43" s="1"/>
      <c r="AC43" s="1"/>
      <c r="AD43" s="1"/>
    </row>
    <row r="44" spans="1:32" x14ac:dyDescent="0.25">
      <c r="A44" s="13"/>
      <c r="B44" s="16"/>
      <c r="C44" s="16"/>
      <c r="D44" s="16"/>
      <c r="E44" s="16"/>
      <c r="F44" s="16"/>
      <c r="G44" s="16"/>
      <c r="H44" s="16"/>
      <c r="I44" s="164" t="s">
        <v>349</v>
      </c>
      <c r="J44" s="165"/>
      <c r="K44" s="165"/>
      <c r="L44" s="165"/>
      <c r="M44" s="165"/>
      <c r="N44" s="165"/>
      <c r="O44" s="165"/>
      <c r="P44" s="165"/>
      <c r="Q44" s="165"/>
      <c r="R44" s="165"/>
      <c r="S44" s="165"/>
      <c r="T44" s="165"/>
      <c r="U44" s="41"/>
      <c r="X44" s="1" t="s">
        <v>39</v>
      </c>
      <c r="Y44" s="1"/>
      <c r="Z44" s="1"/>
      <c r="AA44" s="1"/>
      <c r="AB44" s="1"/>
      <c r="AC44" s="1"/>
      <c r="AD44" s="1"/>
    </row>
    <row r="45" spans="1:32" x14ac:dyDescent="0.25">
      <c r="A45" s="13"/>
      <c r="B45" s="16"/>
      <c r="C45" s="16"/>
      <c r="D45" s="16"/>
      <c r="E45" s="16"/>
      <c r="F45" s="16"/>
      <c r="G45" s="16"/>
      <c r="H45" s="16"/>
      <c r="I45" s="166" t="s">
        <v>350</v>
      </c>
      <c r="J45" s="165"/>
      <c r="K45" s="165"/>
      <c r="L45" s="165"/>
      <c r="M45" s="165"/>
      <c r="N45" s="165"/>
      <c r="O45" s="165"/>
      <c r="P45" s="165"/>
      <c r="Q45" s="165"/>
      <c r="R45" s="165"/>
      <c r="S45" s="165"/>
      <c r="T45" s="165"/>
      <c r="U45" s="41"/>
      <c r="X45" s="1" t="s">
        <v>40</v>
      </c>
      <c r="Y45" s="1"/>
      <c r="Z45" s="1"/>
      <c r="AA45" s="1"/>
      <c r="AB45" s="1"/>
      <c r="AC45" s="1"/>
      <c r="AD45" s="1"/>
    </row>
    <row r="46" spans="1:32" x14ac:dyDescent="0.25">
      <c r="A46" s="13"/>
      <c r="B46" s="16"/>
      <c r="C46" s="16"/>
      <c r="D46" s="16"/>
      <c r="E46" s="16"/>
      <c r="F46" s="16"/>
      <c r="G46" s="16"/>
      <c r="H46" s="16"/>
      <c r="I46" s="164">
        <v>3222957384</v>
      </c>
      <c r="J46" s="165"/>
      <c r="K46" s="165"/>
      <c r="L46" s="165"/>
      <c r="M46" s="165"/>
      <c r="N46" s="165"/>
      <c r="O46" s="165"/>
      <c r="P46" s="165"/>
      <c r="Q46" s="165"/>
      <c r="R46" s="165"/>
      <c r="S46" s="165"/>
      <c r="T46" s="165"/>
      <c r="U46" s="41"/>
      <c r="X46" s="1" t="s">
        <v>41</v>
      </c>
      <c r="Y46" s="1"/>
      <c r="Z46" s="1"/>
      <c r="AA46" s="1"/>
      <c r="AB46" s="1"/>
      <c r="AC46" s="1"/>
      <c r="AD46" s="1"/>
    </row>
    <row r="47" spans="1:32" x14ac:dyDescent="0.25">
      <c r="A47" s="13"/>
      <c r="B47" s="16"/>
      <c r="C47" s="16"/>
      <c r="D47" s="16"/>
      <c r="E47" s="16"/>
      <c r="F47" s="16"/>
      <c r="G47" s="16"/>
      <c r="H47" s="16"/>
      <c r="I47" s="16"/>
      <c r="J47" s="16"/>
      <c r="K47" s="16"/>
      <c r="L47" s="16"/>
      <c r="M47" s="27"/>
      <c r="N47" s="27"/>
      <c r="O47" s="27"/>
      <c r="P47" s="27"/>
      <c r="Q47" s="27"/>
      <c r="R47" s="27"/>
      <c r="S47" s="27"/>
      <c r="T47" s="27"/>
      <c r="U47" s="41"/>
      <c r="X47" s="1" t="s">
        <v>42</v>
      </c>
      <c r="Y47" s="1"/>
      <c r="Z47" s="1"/>
      <c r="AA47" s="1"/>
      <c r="AB47" s="1"/>
      <c r="AC47" s="1"/>
      <c r="AD47" s="1"/>
    </row>
    <row r="48" spans="1:32" x14ac:dyDescent="0.25">
      <c r="A48" s="13"/>
      <c r="B48" s="116" t="s">
        <v>343</v>
      </c>
      <c r="C48" s="94"/>
      <c r="D48" s="94"/>
      <c r="E48" s="94"/>
      <c r="F48" s="94"/>
      <c r="G48" s="94"/>
      <c r="H48" s="94"/>
      <c r="I48" s="94"/>
      <c r="J48" s="94"/>
      <c r="K48" s="94"/>
      <c r="L48" s="126"/>
      <c r="M48" s="147"/>
      <c r="N48" s="147"/>
      <c r="O48" s="147"/>
      <c r="P48" s="27"/>
      <c r="Q48" s="150">
        <v>41700</v>
      </c>
      <c r="R48" s="151"/>
      <c r="S48" s="151"/>
      <c r="T48" s="27"/>
      <c r="U48" s="41"/>
      <c r="X48" s="1" t="s">
        <v>43</v>
      </c>
      <c r="Y48" s="1"/>
      <c r="Z48" s="1"/>
      <c r="AA48" s="1"/>
      <c r="AB48" s="1"/>
      <c r="AC48" s="1"/>
      <c r="AD48" s="1"/>
    </row>
    <row r="49" spans="1:32" x14ac:dyDescent="0.25">
      <c r="A49" s="13"/>
      <c r="B49" s="16"/>
      <c r="C49" s="16"/>
      <c r="D49" s="16"/>
      <c r="E49" s="16"/>
      <c r="F49" s="16"/>
      <c r="G49" s="16"/>
      <c r="H49" s="16"/>
      <c r="I49" s="16"/>
      <c r="J49" s="16"/>
      <c r="K49" s="16"/>
      <c r="L49" s="16"/>
      <c r="M49" s="27"/>
      <c r="N49" s="27"/>
      <c r="O49" s="27"/>
      <c r="P49" s="27"/>
      <c r="Q49" s="27"/>
      <c r="R49" s="27"/>
      <c r="S49" s="27"/>
      <c r="T49" s="27"/>
      <c r="U49" s="41"/>
      <c r="X49" s="1" t="s">
        <v>44</v>
      </c>
      <c r="Y49" s="1"/>
      <c r="Z49" s="1"/>
      <c r="AA49" s="1"/>
      <c r="AB49" s="1"/>
      <c r="AC49" s="1"/>
      <c r="AD49" s="1"/>
    </row>
    <row r="50" spans="1:32" x14ac:dyDescent="0.25">
      <c r="A50" s="13"/>
      <c r="B50" s="96" t="s">
        <v>196</v>
      </c>
      <c r="C50" s="94"/>
      <c r="D50" s="94"/>
      <c r="E50" s="94"/>
      <c r="F50" s="94"/>
      <c r="G50" s="94"/>
      <c r="H50" s="94"/>
      <c r="I50" s="94"/>
      <c r="J50" s="94"/>
      <c r="K50" s="94"/>
      <c r="L50" s="94"/>
      <c r="M50" s="94"/>
      <c r="N50" s="94"/>
      <c r="O50" s="94"/>
      <c r="P50" s="94"/>
      <c r="Q50" s="94"/>
      <c r="R50" s="94"/>
      <c r="S50" s="94"/>
      <c r="T50" s="94"/>
      <c r="U50" s="41"/>
      <c r="X50" s="1" t="s">
        <v>45</v>
      </c>
      <c r="Y50" s="1"/>
      <c r="Z50" s="1"/>
      <c r="AA50" s="1"/>
      <c r="AB50" s="1"/>
      <c r="AC50" s="1"/>
      <c r="AD50" s="1"/>
    </row>
    <row r="51" spans="1:32" s="42" customFormat="1" ht="15.75" customHeight="1" x14ac:dyDescent="0.25">
      <c r="A51" s="13"/>
      <c r="B51" s="27"/>
      <c r="C51" s="27"/>
      <c r="D51" s="27"/>
      <c r="E51" s="27"/>
      <c r="F51" s="27"/>
      <c r="G51" s="27"/>
      <c r="H51" s="27"/>
      <c r="I51" s="27"/>
      <c r="J51" s="27"/>
      <c r="K51" s="27"/>
      <c r="L51" s="27"/>
      <c r="M51" s="27"/>
      <c r="N51" s="27"/>
      <c r="O51" s="27"/>
      <c r="P51" s="27"/>
      <c r="Q51" s="27"/>
      <c r="R51" s="27"/>
      <c r="S51" s="27"/>
      <c r="T51" s="27"/>
      <c r="U51" s="41"/>
      <c r="X51" s="1" t="s">
        <v>46</v>
      </c>
      <c r="Y51" s="1"/>
      <c r="Z51" s="1"/>
      <c r="AA51" s="1"/>
      <c r="AB51" s="1"/>
      <c r="AC51" s="1"/>
      <c r="AD51" s="1"/>
      <c r="AE51" s="56"/>
      <c r="AF51" s="56"/>
    </row>
    <row r="52" spans="1:32" s="42" customFormat="1" ht="17.25" customHeight="1" x14ac:dyDescent="0.25">
      <c r="A52" s="14"/>
      <c r="B52" s="93" t="s">
        <v>246</v>
      </c>
      <c r="C52" s="94"/>
      <c r="D52" s="94"/>
      <c r="E52" s="94"/>
      <c r="F52" s="94"/>
      <c r="G52" s="94"/>
      <c r="H52" s="94"/>
      <c r="I52" s="94"/>
      <c r="J52" s="94"/>
      <c r="K52" s="94"/>
      <c r="L52" s="94"/>
      <c r="M52" s="94"/>
      <c r="N52" s="94"/>
      <c r="O52" s="94"/>
      <c r="P52" s="94"/>
      <c r="Q52" s="94"/>
      <c r="R52" s="94"/>
      <c r="S52" s="94"/>
      <c r="T52" s="94"/>
      <c r="U52" s="43"/>
      <c r="X52" s="1" t="s">
        <v>47</v>
      </c>
      <c r="Y52" s="1"/>
      <c r="Z52" s="1"/>
      <c r="AA52" s="1"/>
      <c r="AB52" s="1"/>
      <c r="AC52" s="1"/>
      <c r="AD52" s="1"/>
      <c r="AE52" s="56"/>
      <c r="AF52" s="56"/>
    </row>
    <row r="53" spans="1:32" s="42" customFormat="1" ht="75" customHeight="1" x14ac:dyDescent="0.25">
      <c r="A53" s="14"/>
      <c r="B53" s="93" t="s">
        <v>247</v>
      </c>
      <c r="C53" s="94"/>
      <c r="D53" s="94"/>
      <c r="E53" s="94"/>
      <c r="F53" s="94"/>
      <c r="G53" s="94"/>
      <c r="H53" s="94"/>
      <c r="I53" s="94"/>
      <c r="J53" s="94"/>
      <c r="K53" s="94"/>
      <c r="L53" s="94"/>
      <c r="M53" s="94"/>
      <c r="N53" s="94"/>
      <c r="O53" s="94"/>
      <c r="P53" s="94"/>
      <c r="Q53" s="94"/>
      <c r="R53" s="94"/>
      <c r="S53" s="94"/>
      <c r="T53" s="94"/>
      <c r="U53" s="43"/>
      <c r="X53" s="1" t="s">
        <v>48</v>
      </c>
      <c r="Y53" s="1"/>
      <c r="Z53" s="1"/>
      <c r="AA53" s="1"/>
      <c r="AB53" s="1"/>
      <c r="AC53" s="1"/>
      <c r="AD53" s="1"/>
      <c r="AE53" s="56"/>
      <c r="AF53" s="56"/>
    </row>
    <row r="54" spans="1:32" ht="93.75" customHeight="1" x14ac:dyDescent="0.25">
      <c r="A54" s="14"/>
      <c r="B54" s="93" t="s">
        <v>344</v>
      </c>
      <c r="C54" s="94"/>
      <c r="D54" s="94"/>
      <c r="E54" s="94"/>
      <c r="F54" s="94"/>
      <c r="G54" s="94"/>
      <c r="H54" s="94"/>
      <c r="I54" s="94"/>
      <c r="J54" s="94"/>
      <c r="K54" s="94"/>
      <c r="L54" s="94"/>
      <c r="M54" s="94"/>
      <c r="N54" s="94"/>
      <c r="O54" s="94"/>
      <c r="P54" s="94"/>
      <c r="Q54" s="94"/>
      <c r="R54" s="94"/>
      <c r="S54" s="94"/>
      <c r="T54" s="94"/>
      <c r="U54" s="43"/>
      <c r="X54" s="1" t="s">
        <v>49</v>
      </c>
      <c r="Y54" s="1"/>
      <c r="Z54" s="1"/>
      <c r="AA54" s="1"/>
      <c r="AB54" s="1"/>
      <c r="AC54" s="1"/>
      <c r="AD54" s="1"/>
    </row>
    <row r="55" spans="1:32" x14ac:dyDescent="0.25">
      <c r="A55" s="13"/>
      <c r="B55" s="27"/>
      <c r="C55" s="27"/>
      <c r="D55" s="27"/>
      <c r="E55" s="27"/>
      <c r="F55" s="27"/>
      <c r="G55" s="27"/>
      <c r="H55" s="27"/>
      <c r="I55" s="27"/>
      <c r="J55" s="27"/>
      <c r="K55" s="27"/>
      <c r="L55" s="27"/>
      <c r="M55" s="27"/>
      <c r="N55" s="27"/>
      <c r="O55" s="27"/>
      <c r="P55" s="27"/>
      <c r="Q55" s="27"/>
      <c r="R55" s="27"/>
      <c r="S55" s="27"/>
      <c r="T55" s="27"/>
      <c r="U55" s="41"/>
      <c r="X55" s="1" t="s">
        <v>50</v>
      </c>
      <c r="Y55" s="1"/>
      <c r="Z55" s="1"/>
      <c r="AA55" s="1"/>
      <c r="AB55" s="1"/>
      <c r="AC55" s="1"/>
      <c r="AD55" s="1"/>
    </row>
    <row r="56" spans="1:32" s="47" customFormat="1" x14ac:dyDescent="0.25">
      <c r="A56" s="13"/>
      <c r="B56" s="116" t="s">
        <v>197</v>
      </c>
      <c r="C56" s="126"/>
      <c r="D56" s="97" t="s">
        <v>360</v>
      </c>
      <c r="E56" s="98"/>
      <c r="F56" s="98"/>
      <c r="G56" s="99"/>
      <c r="H56" s="27"/>
      <c r="I56" s="27"/>
      <c r="J56" s="27"/>
      <c r="K56" s="27"/>
      <c r="L56" s="27"/>
      <c r="M56" s="27"/>
      <c r="N56" s="27"/>
      <c r="O56" s="27"/>
      <c r="P56" s="27"/>
      <c r="Q56" s="27"/>
      <c r="R56" s="27"/>
      <c r="S56" s="27"/>
      <c r="T56" s="27"/>
      <c r="U56" s="41"/>
      <c r="X56" s="1" t="s">
        <v>51</v>
      </c>
      <c r="Y56" s="1"/>
      <c r="Z56" s="1"/>
      <c r="AA56" s="1"/>
      <c r="AB56" s="1"/>
      <c r="AC56" s="1"/>
      <c r="AD56" s="1"/>
      <c r="AE56" s="27"/>
      <c r="AF56" s="27"/>
    </row>
    <row r="57" spans="1:32" s="47" customFormat="1" ht="18.75" customHeight="1" x14ac:dyDescent="0.25">
      <c r="A57" s="13"/>
      <c r="B57" s="27"/>
      <c r="C57" s="27"/>
      <c r="D57" s="27"/>
      <c r="E57" s="27"/>
      <c r="F57" s="27"/>
      <c r="G57" s="27"/>
      <c r="H57" s="27"/>
      <c r="I57" s="27"/>
      <c r="J57" s="27"/>
      <c r="K57" s="27"/>
      <c r="L57" s="27"/>
      <c r="M57" s="27"/>
      <c r="N57" s="27"/>
      <c r="O57" s="27"/>
      <c r="P57" s="27"/>
      <c r="Q57" s="27"/>
      <c r="R57" s="27"/>
      <c r="S57" s="27"/>
      <c r="T57" s="27"/>
      <c r="U57" s="41"/>
      <c r="X57" s="1" t="s">
        <v>52</v>
      </c>
      <c r="Y57" s="1"/>
      <c r="Z57" s="1"/>
      <c r="AA57" s="1"/>
      <c r="AB57" s="1"/>
      <c r="AC57" s="1"/>
      <c r="AD57" s="1"/>
      <c r="AE57" s="27"/>
      <c r="AF57" s="27"/>
    </row>
    <row r="58" spans="1:32" s="47" customFormat="1" ht="32.1" customHeight="1" x14ac:dyDescent="0.25">
      <c r="A58" s="13"/>
      <c r="B58" s="142" t="s">
        <v>201</v>
      </c>
      <c r="C58" s="143"/>
      <c r="D58" s="143"/>
      <c r="E58" s="36"/>
      <c r="F58" s="142" t="s">
        <v>277</v>
      </c>
      <c r="G58" s="143"/>
      <c r="H58" s="143"/>
      <c r="I58" s="36"/>
      <c r="J58" s="142" t="s">
        <v>278</v>
      </c>
      <c r="K58" s="143"/>
      <c r="L58" s="143"/>
      <c r="M58" s="36"/>
      <c r="N58" s="142" t="s">
        <v>199</v>
      </c>
      <c r="O58" s="143"/>
      <c r="P58" s="143"/>
      <c r="Q58" s="36"/>
      <c r="R58" s="142" t="s">
        <v>200</v>
      </c>
      <c r="S58" s="143"/>
      <c r="T58" s="143"/>
      <c r="U58" s="41"/>
      <c r="X58" s="1" t="s">
        <v>53</v>
      </c>
      <c r="Y58" s="1"/>
      <c r="Z58" s="1"/>
      <c r="AA58" s="1"/>
      <c r="AB58" s="1"/>
      <c r="AC58" s="1"/>
      <c r="AD58" s="1"/>
      <c r="AE58" s="27"/>
      <c r="AF58" s="27"/>
    </row>
    <row r="59" spans="1:32" s="47" customFormat="1" ht="39" customHeight="1" x14ac:dyDescent="0.25">
      <c r="A59" s="13"/>
      <c r="B59" s="82">
        <v>2012</v>
      </c>
      <c r="C59" s="82"/>
      <c r="D59" s="82"/>
      <c r="E59" s="35"/>
      <c r="F59" s="82" t="s">
        <v>279</v>
      </c>
      <c r="G59" s="82"/>
      <c r="H59" s="82"/>
      <c r="I59" s="35"/>
      <c r="J59" s="82" t="s">
        <v>198</v>
      </c>
      <c r="K59" s="82"/>
      <c r="L59" s="82"/>
      <c r="M59" s="35"/>
      <c r="N59" s="84">
        <v>97</v>
      </c>
      <c r="O59" s="85"/>
      <c r="P59" s="86"/>
      <c r="Q59" s="35"/>
      <c r="R59" s="82" t="s">
        <v>205</v>
      </c>
      <c r="S59" s="82"/>
      <c r="T59" s="82"/>
      <c r="U59" s="48">
        <f>IF(R59="High", 3, IF(R59="Medium", 2, IF(R59="Low", 1,"") ))</f>
        <v>2</v>
      </c>
      <c r="X59" s="1" t="s">
        <v>54</v>
      </c>
      <c r="Y59" s="1"/>
      <c r="Z59" s="1"/>
      <c r="AA59" s="1"/>
      <c r="AB59" s="1"/>
      <c r="AC59" s="1"/>
      <c r="AD59" s="1"/>
      <c r="AE59" s="27"/>
      <c r="AF59" s="27"/>
    </row>
    <row r="60" spans="1:32" ht="39" customHeight="1" x14ac:dyDescent="0.25">
      <c r="A60" s="13"/>
      <c r="B60" s="82">
        <v>2012</v>
      </c>
      <c r="C60" s="82"/>
      <c r="D60" s="82"/>
      <c r="E60" s="35"/>
      <c r="F60" s="82" t="s">
        <v>279</v>
      </c>
      <c r="G60" s="82"/>
      <c r="H60" s="82"/>
      <c r="I60" s="35"/>
      <c r="J60" s="82" t="s">
        <v>339</v>
      </c>
      <c r="K60" s="82"/>
      <c r="L60" s="82"/>
      <c r="M60" s="35"/>
      <c r="N60" s="84">
        <v>192</v>
      </c>
      <c r="O60" s="85"/>
      <c r="P60" s="86"/>
      <c r="Q60" s="35"/>
      <c r="R60" s="82" t="s">
        <v>205</v>
      </c>
      <c r="S60" s="82"/>
      <c r="T60" s="82"/>
      <c r="U60" s="48">
        <f t="shared" ref="U60:U68" si="0">IF(R60="High", 3, IF(R60="Medium", 2, IF(R60="Low", 1,"") ))</f>
        <v>2</v>
      </c>
      <c r="X60" s="1" t="s">
        <v>55</v>
      </c>
      <c r="Y60" s="1"/>
      <c r="Z60" s="1"/>
      <c r="AA60" s="1"/>
      <c r="AB60" s="1"/>
      <c r="AC60" s="1"/>
      <c r="AD60" s="1"/>
    </row>
    <row r="61" spans="1:32" ht="39" customHeight="1" x14ac:dyDescent="0.25">
      <c r="A61" s="13"/>
      <c r="B61" s="82">
        <v>2011</v>
      </c>
      <c r="C61" s="82"/>
      <c r="D61" s="82"/>
      <c r="E61" s="35"/>
      <c r="F61" s="82" t="s">
        <v>279</v>
      </c>
      <c r="G61" s="82"/>
      <c r="H61" s="82"/>
      <c r="I61" s="35"/>
      <c r="J61" s="82" t="s">
        <v>198</v>
      </c>
      <c r="K61" s="82"/>
      <c r="L61" s="82"/>
      <c r="M61" s="35"/>
      <c r="N61" s="84">
        <v>45</v>
      </c>
      <c r="O61" s="85"/>
      <c r="P61" s="86"/>
      <c r="Q61" s="35"/>
      <c r="R61" s="82" t="s">
        <v>205</v>
      </c>
      <c r="S61" s="82"/>
      <c r="T61" s="82"/>
      <c r="U61" s="48">
        <f t="shared" si="0"/>
        <v>2</v>
      </c>
      <c r="X61" s="1" t="s">
        <v>56</v>
      </c>
      <c r="Y61" s="1"/>
      <c r="Z61" s="1"/>
      <c r="AA61" s="1"/>
      <c r="AB61" s="1"/>
      <c r="AC61" s="1"/>
      <c r="AD61" s="1"/>
    </row>
    <row r="62" spans="1:32" ht="39" customHeight="1" x14ac:dyDescent="0.25">
      <c r="A62" s="13"/>
      <c r="B62" s="82">
        <v>2011</v>
      </c>
      <c r="C62" s="82"/>
      <c r="D62" s="82"/>
      <c r="E62" s="35"/>
      <c r="F62" s="82" t="s">
        <v>279</v>
      </c>
      <c r="G62" s="82"/>
      <c r="H62" s="82"/>
      <c r="I62" s="35"/>
      <c r="J62" s="82" t="s">
        <v>339</v>
      </c>
      <c r="K62" s="82"/>
      <c r="L62" s="82"/>
      <c r="M62" s="35"/>
      <c r="N62" s="84">
        <v>129</v>
      </c>
      <c r="O62" s="85"/>
      <c r="P62" s="86"/>
      <c r="Q62" s="35"/>
      <c r="R62" s="82" t="s">
        <v>205</v>
      </c>
      <c r="S62" s="82"/>
      <c r="T62" s="82"/>
      <c r="U62" s="48">
        <f t="shared" si="0"/>
        <v>2</v>
      </c>
      <c r="X62" s="1" t="s">
        <v>57</v>
      </c>
      <c r="Y62" s="1"/>
      <c r="Z62" s="1"/>
      <c r="AA62" s="1"/>
      <c r="AB62" s="1"/>
      <c r="AC62" s="1"/>
      <c r="AD62" s="1"/>
    </row>
    <row r="63" spans="1:32" ht="39" customHeight="1" x14ac:dyDescent="0.25">
      <c r="A63" s="13"/>
      <c r="B63" s="82">
        <v>2010</v>
      </c>
      <c r="C63" s="82"/>
      <c r="D63" s="82"/>
      <c r="E63" s="35"/>
      <c r="F63" s="82" t="s">
        <v>279</v>
      </c>
      <c r="G63" s="82"/>
      <c r="H63" s="82"/>
      <c r="I63" s="35"/>
      <c r="J63" s="82" t="s">
        <v>198</v>
      </c>
      <c r="K63" s="82"/>
      <c r="L63" s="82"/>
      <c r="M63" s="35"/>
      <c r="N63" s="84">
        <v>98</v>
      </c>
      <c r="O63" s="85"/>
      <c r="P63" s="86"/>
      <c r="Q63" s="35"/>
      <c r="R63" s="82" t="s">
        <v>205</v>
      </c>
      <c r="S63" s="82"/>
      <c r="T63" s="82"/>
      <c r="U63" s="48">
        <f t="shared" si="0"/>
        <v>2</v>
      </c>
      <c r="X63" s="1" t="s">
        <v>58</v>
      </c>
      <c r="Y63" s="1"/>
      <c r="Z63" s="1"/>
      <c r="AA63" s="1"/>
      <c r="AB63" s="1"/>
      <c r="AC63" s="1"/>
      <c r="AD63" s="1"/>
    </row>
    <row r="64" spans="1:32" ht="39" customHeight="1" x14ac:dyDescent="0.25">
      <c r="A64" s="13"/>
      <c r="B64" s="82">
        <v>2010</v>
      </c>
      <c r="C64" s="82"/>
      <c r="D64" s="82"/>
      <c r="E64" s="35"/>
      <c r="F64" s="82" t="s">
        <v>279</v>
      </c>
      <c r="G64" s="82"/>
      <c r="H64" s="82"/>
      <c r="I64" s="35"/>
      <c r="J64" s="82" t="s">
        <v>339</v>
      </c>
      <c r="K64" s="82"/>
      <c r="L64" s="82"/>
      <c r="M64" s="35"/>
      <c r="N64" s="84">
        <v>163</v>
      </c>
      <c r="O64" s="85"/>
      <c r="P64" s="86"/>
      <c r="Q64" s="35"/>
      <c r="R64" s="82" t="s">
        <v>205</v>
      </c>
      <c r="S64" s="82"/>
      <c r="T64" s="82"/>
      <c r="U64" s="48">
        <f t="shared" si="0"/>
        <v>2</v>
      </c>
      <c r="X64" s="1" t="s">
        <v>59</v>
      </c>
      <c r="Y64" s="1"/>
      <c r="Z64" s="1"/>
      <c r="AA64" s="1"/>
      <c r="AB64" s="1"/>
      <c r="AC64" s="1"/>
      <c r="AD64" s="1"/>
    </row>
    <row r="65" spans="1:30" ht="39" customHeight="1" x14ac:dyDescent="0.25">
      <c r="A65" s="13"/>
      <c r="B65" s="82">
        <v>2009</v>
      </c>
      <c r="C65" s="82"/>
      <c r="D65" s="82"/>
      <c r="E65" s="35"/>
      <c r="F65" s="82" t="s">
        <v>279</v>
      </c>
      <c r="G65" s="82"/>
      <c r="H65" s="82"/>
      <c r="I65" s="35"/>
      <c r="J65" s="82" t="s">
        <v>198</v>
      </c>
      <c r="K65" s="82"/>
      <c r="L65" s="82"/>
      <c r="M65" s="35"/>
      <c r="N65" s="84">
        <v>64</v>
      </c>
      <c r="O65" s="85"/>
      <c r="P65" s="86"/>
      <c r="Q65" s="35"/>
      <c r="R65" s="82" t="s">
        <v>205</v>
      </c>
      <c r="S65" s="82"/>
      <c r="T65" s="82"/>
      <c r="U65" s="48">
        <f t="shared" si="0"/>
        <v>2</v>
      </c>
      <c r="X65" s="1" t="s">
        <v>60</v>
      </c>
      <c r="Y65" s="1"/>
      <c r="Z65" s="1"/>
      <c r="AA65" s="1"/>
      <c r="AB65" s="1"/>
      <c r="AC65" s="1"/>
      <c r="AD65" s="1"/>
    </row>
    <row r="66" spans="1:30" ht="39" customHeight="1" x14ac:dyDescent="0.25">
      <c r="A66" s="13"/>
      <c r="B66" s="82">
        <v>2009</v>
      </c>
      <c r="C66" s="82"/>
      <c r="D66" s="82"/>
      <c r="E66" s="35"/>
      <c r="F66" s="82" t="s">
        <v>279</v>
      </c>
      <c r="G66" s="82"/>
      <c r="H66" s="82"/>
      <c r="I66" s="35"/>
      <c r="J66" s="82" t="s">
        <v>339</v>
      </c>
      <c r="K66" s="82"/>
      <c r="L66" s="82"/>
      <c r="M66" s="35"/>
      <c r="N66" s="84">
        <v>201</v>
      </c>
      <c r="O66" s="85"/>
      <c r="P66" s="86"/>
      <c r="Q66" s="35"/>
      <c r="R66" s="82" t="s">
        <v>205</v>
      </c>
      <c r="S66" s="82"/>
      <c r="T66" s="82"/>
      <c r="U66" s="48">
        <f t="shared" si="0"/>
        <v>2</v>
      </c>
      <c r="X66" s="1" t="s">
        <v>61</v>
      </c>
      <c r="Y66" s="1"/>
      <c r="Z66" s="1"/>
      <c r="AA66" s="1"/>
      <c r="AB66" s="1"/>
      <c r="AC66" s="1"/>
      <c r="AD66" s="1"/>
    </row>
    <row r="67" spans="1:30" ht="39" customHeight="1" x14ac:dyDescent="0.25">
      <c r="A67" s="13"/>
      <c r="B67" s="82">
        <v>2008</v>
      </c>
      <c r="C67" s="82"/>
      <c r="D67" s="82"/>
      <c r="E67" s="35"/>
      <c r="F67" s="82" t="s">
        <v>279</v>
      </c>
      <c r="G67" s="82"/>
      <c r="H67" s="82"/>
      <c r="I67" s="35"/>
      <c r="J67" s="82" t="s">
        <v>198</v>
      </c>
      <c r="K67" s="82"/>
      <c r="L67" s="82"/>
      <c r="M67" s="35"/>
      <c r="N67" s="84">
        <v>97</v>
      </c>
      <c r="O67" s="85"/>
      <c r="P67" s="86"/>
      <c r="Q67" s="35"/>
      <c r="R67" s="82" t="s">
        <v>205</v>
      </c>
      <c r="S67" s="82"/>
      <c r="T67" s="82"/>
      <c r="U67" s="48">
        <f t="shared" si="0"/>
        <v>2</v>
      </c>
      <c r="X67" s="1" t="s">
        <v>62</v>
      </c>
      <c r="Y67" s="1"/>
      <c r="Z67" s="1"/>
      <c r="AA67" s="1"/>
      <c r="AB67" s="1"/>
      <c r="AC67" s="1"/>
      <c r="AD67" s="1"/>
    </row>
    <row r="68" spans="1:30" ht="39" customHeight="1" x14ac:dyDescent="0.25">
      <c r="A68" s="13"/>
      <c r="B68" s="82">
        <v>2008</v>
      </c>
      <c r="C68" s="82"/>
      <c r="D68" s="82"/>
      <c r="E68" s="35"/>
      <c r="F68" s="82" t="s">
        <v>279</v>
      </c>
      <c r="G68" s="82"/>
      <c r="H68" s="82"/>
      <c r="I68" s="35"/>
      <c r="J68" s="82" t="s">
        <v>339</v>
      </c>
      <c r="K68" s="82"/>
      <c r="L68" s="82"/>
      <c r="M68" s="35"/>
      <c r="N68" s="84">
        <v>66</v>
      </c>
      <c r="O68" s="85"/>
      <c r="P68" s="86"/>
      <c r="Q68" s="35"/>
      <c r="R68" s="82" t="s">
        <v>205</v>
      </c>
      <c r="S68" s="82"/>
      <c r="T68" s="82"/>
      <c r="U68" s="48">
        <f t="shared" si="0"/>
        <v>2</v>
      </c>
      <c r="X68" s="1" t="s">
        <v>63</v>
      </c>
      <c r="Y68" s="1"/>
      <c r="Z68" s="1"/>
      <c r="AA68" s="1"/>
      <c r="AB68" s="1"/>
      <c r="AC68" s="1"/>
      <c r="AD68" s="1"/>
    </row>
    <row r="69" spans="1:30" ht="39" customHeight="1" x14ac:dyDescent="0.25">
      <c r="A69" s="13"/>
      <c r="B69" s="82">
        <v>2007</v>
      </c>
      <c r="C69" s="82"/>
      <c r="D69" s="82"/>
      <c r="E69" s="78"/>
      <c r="F69" s="82" t="s">
        <v>279</v>
      </c>
      <c r="G69" s="82"/>
      <c r="H69" s="82"/>
      <c r="I69" s="78"/>
      <c r="J69" s="82" t="s">
        <v>198</v>
      </c>
      <c r="K69" s="82"/>
      <c r="L69" s="82"/>
      <c r="M69" s="78"/>
      <c r="N69" s="84">
        <v>73</v>
      </c>
      <c r="O69" s="85"/>
      <c r="P69" s="86"/>
      <c r="Q69" s="78"/>
      <c r="R69" s="82" t="s">
        <v>205</v>
      </c>
      <c r="S69" s="82"/>
      <c r="T69" s="82"/>
      <c r="U69" s="48">
        <f>IF(R69="High", 3, IF(R69="Medium", 2, IF(R69="Low", 1,"") ))</f>
        <v>2</v>
      </c>
      <c r="X69" s="1" t="s">
        <v>62</v>
      </c>
      <c r="Y69" s="1"/>
      <c r="Z69" s="1"/>
      <c r="AA69" s="1"/>
      <c r="AB69" s="1"/>
      <c r="AC69" s="1"/>
      <c r="AD69" s="1"/>
    </row>
    <row r="70" spans="1:30" ht="39" customHeight="1" x14ac:dyDescent="0.25">
      <c r="A70" s="13"/>
      <c r="B70" s="82">
        <v>2007</v>
      </c>
      <c r="C70" s="82"/>
      <c r="D70" s="82"/>
      <c r="E70" s="78"/>
      <c r="F70" s="82" t="s">
        <v>279</v>
      </c>
      <c r="G70" s="82"/>
      <c r="H70" s="82"/>
      <c r="I70" s="78"/>
      <c r="J70" s="82" t="s">
        <v>339</v>
      </c>
      <c r="K70" s="82"/>
      <c r="L70" s="82"/>
      <c r="M70" s="78"/>
      <c r="N70" s="84">
        <v>62</v>
      </c>
      <c r="O70" s="85"/>
      <c r="P70" s="86"/>
      <c r="Q70" s="78"/>
      <c r="R70" s="82" t="s">
        <v>205</v>
      </c>
      <c r="S70" s="82"/>
      <c r="T70" s="82"/>
      <c r="U70" s="48">
        <f>IF(R70="High", 3, IF(R70="Medium", 2, IF(R70="Low", 1,"") ))</f>
        <v>2</v>
      </c>
      <c r="X70" s="1" t="s">
        <v>63</v>
      </c>
      <c r="Y70" s="1"/>
      <c r="Z70" s="1"/>
      <c r="AA70" s="1"/>
      <c r="AB70" s="1"/>
      <c r="AC70" s="1"/>
      <c r="AD70" s="1"/>
    </row>
    <row r="71" spans="1:30" ht="39" customHeight="1" x14ac:dyDescent="0.25">
      <c r="A71" s="13"/>
      <c r="B71" s="82">
        <v>2006</v>
      </c>
      <c r="C71" s="82"/>
      <c r="D71" s="82"/>
      <c r="E71" s="78"/>
      <c r="F71" s="82" t="s">
        <v>279</v>
      </c>
      <c r="G71" s="82"/>
      <c r="H71" s="82"/>
      <c r="I71" s="78"/>
      <c r="J71" s="82" t="s">
        <v>198</v>
      </c>
      <c r="K71" s="82"/>
      <c r="L71" s="82"/>
      <c r="M71" s="78"/>
      <c r="N71" s="84">
        <v>120</v>
      </c>
      <c r="O71" s="85"/>
      <c r="P71" s="86"/>
      <c r="Q71" s="78"/>
      <c r="R71" s="82" t="s">
        <v>205</v>
      </c>
      <c r="S71" s="82"/>
      <c r="T71" s="82"/>
      <c r="U71" s="48">
        <f>IF(R71="High", 3, IF(R71="Medium", 2, IF(R71="Low", 1,"") ))</f>
        <v>2</v>
      </c>
      <c r="X71" s="1" t="s">
        <v>62</v>
      </c>
      <c r="Y71" s="1"/>
      <c r="Z71" s="1"/>
      <c r="AA71" s="1"/>
      <c r="AB71" s="1"/>
      <c r="AC71" s="1"/>
      <c r="AD71" s="1"/>
    </row>
    <row r="72" spans="1:30" ht="39" customHeight="1" thickBot="1" x14ac:dyDescent="0.3">
      <c r="A72" s="13"/>
      <c r="B72" s="82">
        <v>2006</v>
      </c>
      <c r="C72" s="82"/>
      <c r="D72" s="82"/>
      <c r="E72" s="78"/>
      <c r="F72" s="82" t="s">
        <v>279</v>
      </c>
      <c r="G72" s="82"/>
      <c r="H72" s="82"/>
      <c r="I72" s="78"/>
      <c r="J72" s="82" t="s">
        <v>339</v>
      </c>
      <c r="K72" s="82"/>
      <c r="L72" s="82"/>
      <c r="M72" s="78"/>
      <c r="N72" s="84">
        <v>25</v>
      </c>
      <c r="O72" s="85"/>
      <c r="P72" s="86"/>
      <c r="Q72" s="78"/>
      <c r="R72" s="82" t="s">
        <v>205</v>
      </c>
      <c r="S72" s="82"/>
      <c r="T72" s="82"/>
      <c r="U72" s="48">
        <f>IF(R72="High", 3, IF(R72="Medium", 2, IF(R72="Low", 1,"") ))</f>
        <v>2</v>
      </c>
      <c r="X72" s="1" t="s">
        <v>63</v>
      </c>
      <c r="Y72" s="1"/>
      <c r="Z72" s="1"/>
      <c r="AA72" s="1"/>
      <c r="AB72" s="1"/>
      <c r="AC72" s="1"/>
      <c r="AD72" s="1"/>
    </row>
    <row r="73" spans="1:30" ht="15" customHeight="1" x14ac:dyDescent="0.25">
      <c r="A73" s="13"/>
      <c r="B73" s="9"/>
      <c r="C73" s="9"/>
      <c r="D73" s="9"/>
      <c r="E73" s="9"/>
      <c r="F73" s="9"/>
      <c r="G73" s="9"/>
      <c r="H73" s="181" t="s">
        <v>334</v>
      </c>
      <c r="I73" s="182"/>
      <c r="J73" s="182"/>
      <c r="K73" s="182"/>
      <c r="L73" s="182"/>
      <c r="M73" s="182"/>
      <c r="N73" s="183">
        <f>SUMIFS(N59:P72, J59:L72, "Directly related")</f>
        <v>594</v>
      </c>
      <c r="O73" s="182"/>
      <c r="P73" s="182"/>
      <c r="Q73" s="9"/>
      <c r="R73" s="194" t="s">
        <v>337</v>
      </c>
      <c r="S73" s="195"/>
      <c r="T73" s="196"/>
      <c r="U73" s="49"/>
      <c r="X73" s="1" t="s">
        <v>64</v>
      </c>
      <c r="Y73" s="1"/>
      <c r="Z73" s="1"/>
      <c r="AA73" s="1"/>
      <c r="AB73" s="1"/>
      <c r="AC73" s="1"/>
      <c r="AD73" s="1"/>
    </row>
    <row r="74" spans="1:30" ht="15" customHeight="1" x14ac:dyDescent="0.25">
      <c r="A74" s="13"/>
      <c r="B74" s="9"/>
      <c r="C74" s="9"/>
      <c r="D74" s="9"/>
      <c r="E74" s="9"/>
      <c r="F74" s="9"/>
      <c r="G74" s="9"/>
      <c r="H74" s="181" t="s">
        <v>335</v>
      </c>
      <c r="I74" s="182"/>
      <c r="J74" s="182"/>
      <c r="K74" s="182"/>
      <c r="L74" s="182"/>
      <c r="M74" s="182"/>
      <c r="N74" s="183">
        <f>SUMIFS(N59:P72, J59:L72, "Indirectly related")</f>
        <v>838</v>
      </c>
      <c r="O74" s="182"/>
      <c r="P74" s="182"/>
      <c r="Q74" s="9"/>
      <c r="R74" s="197"/>
      <c r="S74" s="198"/>
      <c r="T74" s="199"/>
      <c r="U74" s="49"/>
      <c r="X74" s="1" t="s">
        <v>65</v>
      </c>
      <c r="Y74" s="1"/>
      <c r="Z74" s="1"/>
      <c r="AA74" s="1"/>
      <c r="AB74" s="1"/>
      <c r="AC74" s="1"/>
      <c r="AD74" s="1"/>
    </row>
    <row r="75" spans="1:30" ht="15" customHeight="1" thickBot="1" x14ac:dyDescent="0.3">
      <c r="A75" s="13"/>
      <c r="B75" s="9"/>
      <c r="C75" s="9"/>
      <c r="D75" s="9"/>
      <c r="E75" s="9"/>
      <c r="F75" s="9"/>
      <c r="G75" s="9"/>
      <c r="H75" s="181" t="s">
        <v>338</v>
      </c>
      <c r="I75" s="182"/>
      <c r="J75" s="182"/>
      <c r="K75" s="182"/>
      <c r="L75" s="182"/>
      <c r="M75" s="182"/>
      <c r="N75" s="183">
        <f>SUMIFS(N59:P72, J59:L72, "Total (Directly + Indirectly related)")</f>
        <v>0</v>
      </c>
      <c r="O75" s="182"/>
      <c r="P75" s="182"/>
      <c r="Q75" s="9"/>
      <c r="R75" s="197"/>
      <c r="S75" s="198"/>
      <c r="T75" s="199"/>
      <c r="U75" s="49"/>
      <c r="X75" s="1" t="s">
        <v>66</v>
      </c>
      <c r="Y75" s="1"/>
      <c r="Z75" s="1"/>
      <c r="AA75" s="1"/>
      <c r="AB75" s="1"/>
      <c r="AC75" s="1"/>
      <c r="AD75" s="1"/>
    </row>
    <row r="76" spans="1:30" ht="15" customHeight="1" thickBot="1" x14ac:dyDescent="0.3">
      <c r="A76" s="13"/>
      <c r="B76" s="9"/>
      <c r="C76" s="9"/>
      <c r="D76" s="9"/>
      <c r="E76" s="9"/>
      <c r="F76" s="9"/>
      <c r="G76" s="9"/>
      <c r="H76" s="179" t="s">
        <v>336</v>
      </c>
      <c r="I76" s="180"/>
      <c r="J76" s="180"/>
      <c r="K76" s="180"/>
      <c r="L76" s="180"/>
      <c r="M76" s="180"/>
      <c r="N76" s="184">
        <f>SUBTOTAL(109, N56:P72)</f>
        <v>1432</v>
      </c>
      <c r="O76" s="189"/>
      <c r="P76" s="190"/>
      <c r="Q76" s="9"/>
      <c r="R76" s="186" t="str">
        <f>IF(U76="", "No value selected", IF(U76&gt;2,"High", IF(U76&lt;2, "Low","Medium")))</f>
        <v>Medium</v>
      </c>
      <c r="S76" s="192"/>
      <c r="T76" s="193"/>
      <c r="U76" s="50">
        <f>IF(SUBTOTAL(109,U59:U68)&gt;0, SUBTOTAL(101,U59:U68),"")</f>
        <v>2</v>
      </c>
      <c r="X76" s="1" t="s">
        <v>67</v>
      </c>
      <c r="Y76" s="1"/>
      <c r="Z76" s="1"/>
      <c r="AA76" s="1"/>
      <c r="AB76" s="1"/>
      <c r="AC76" s="1"/>
      <c r="AD76" s="1"/>
    </row>
    <row r="77" spans="1:30" ht="15.75" customHeight="1" x14ac:dyDescent="0.25">
      <c r="A77" s="13"/>
      <c r="B77" s="35"/>
      <c r="C77" s="9"/>
      <c r="D77" s="9"/>
      <c r="E77" s="9"/>
      <c r="F77" s="9"/>
      <c r="G77" s="9"/>
      <c r="H77" s="9"/>
      <c r="I77" s="9"/>
      <c r="J77" s="9"/>
      <c r="K77" s="9"/>
      <c r="L77" s="9"/>
      <c r="M77" s="9"/>
      <c r="N77" s="7"/>
      <c r="O77" s="8"/>
      <c r="P77" s="8"/>
      <c r="Q77" s="9"/>
      <c r="R77" s="9"/>
      <c r="S77" s="27"/>
      <c r="T77" s="27"/>
      <c r="U77" s="50"/>
      <c r="X77" s="1" t="s">
        <v>68</v>
      </c>
      <c r="Y77" s="1"/>
      <c r="Z77" s="1"/>
      <c r="AA77" s="1"/>
      <c r="AB77" s="1"/>
      <c r="AC77" s="1"/>
      <c r="AD77" s="1"/>
    </row>
    <row r="78" spans="1:30" ht="15.75" customHeight="1" x14ac:dyDescent="0.25">
      <c r="A78" s="13"/>
      <c r="B78" s="107" t="s">
        <v>358</v>
      </c>
      <c r="C78" s="108"/>
      <c r="D78" s="108"/>
      <c r="E78" s="108"/>
      <c r="F78" s="108"/>
      <c r="G78" s="108"/>
      <c r="H78" s="108"/>
      <c r="I78" s="108"/>
      <c r="J78" s="108"/>
      <c r="K78" s="108"/>
      <c r="L78" s="108"/>
      <c r="M78" s="108"/>
      <c r="N78" s="108"/>
      <c r="O78" s="108"/>
      <c r="P78" s="108"/>
      <c r="Q78" s="108"/>
      <c r="R78" s="108"/>
      <c r="S78" s="108"/>
      <c r="T78" s="109"/>
      <c r="U78" s="50"/>
      <c r="X78" s="1" t="s">
        <v>69</v>
      </c>
      <c r="Y78" s="1"/>
      <c r="Z78" s="1"/>
      <c r="AA78" s="1"/>
      <c r="AB78" s="1"/>
      <c r="AC78" s="1"/>
      <c r="AD78" s="1"/>
    </row>
    <row r="79" spans="1:30" ht="15.75" customHeight="1" x14ac:dyDescent="0.25">
      <c r="A79" s="13"/>
      <c r="B79" s="155"/>
      <c r="C79" s="111"/>
      <c r="D79" s="111"/>
      <c r="E79" s="111"/>
      <c r="F79" s="111"/>
      <c r="G79" s="111"/>
      <c r="H79" s="111"/>
      <c r="I79" s="111"/>
      <c r="J79" s="111"/>
      <c r="K79" s="111"/>
      <c r="L79" s="111"/>
      <c r="M79" s="111"/>
      <c r="N79" s="111"/>
      <c r="O79" s="111"/>
      <c r="P79" s="111"/>
      <c r="Q79" s="111"/>
      <c r="R79" s="111"/>
      <c r="S79" s="111"/>
      <c r="T79" s="112"/>
      <c r="U79" s="50"/>
      <c r="X79" s="1" t="s">
        <v>70</v>
      </c>
      <c r="Y79" s="1"/>
      <c r="Z79" s="1"/>
      <c r="AA79" s="1"/>
      <c r="AB79" s="1"/>
      <c r="AC79" s="1"/>
      <c r="AD79" s="1"/>
    </row>
    <row r="80" spans="1:30" ht="15.75" customHeight="1" x14ac:dyDescent="0.25">
      <c r="A80" s="13"/>
      <c r="B80" s="156"/>
      <c r="C80" s="157"/>
      <c r="D80" s="157"/>
      <c r="E80" s="157"/>
      <c r="F80" s="157"/>
      <c r="G80" s="157"/>
      <c r="H80" s="157"/>
      <c r="I80" s="157"/>
      <c r="J80" s="157"/>
      <c r="K80" s="157"/>
      <c r="L80" s="157"/>
      <c r="M80" s="157"/>
      <c r="N80" s="157"/>
      <c r="O80" s="157"/>
      <c r="P80" s="157"/>
      <c r="Q80" s="157"/>
      <c r="R80" s="157"/>
      <c r="S80" s="157"/>
      <c r="T80" s="158"/>
      <c r="U80" s="50"/>
      <c r="X80" s="1" t="s">
        <v>71</v>
      </c>
      <c r="Y80" s="1"/>
      <c r="Z80" s="1"/>
      <c r="AA80" s="1"/>
      <c r="AB80" s="1"/>
      <c r="AC80" s="1"/>
      <c r="AD80" s="1"/>
    </row>
    <row r="81" spans="1:32" ht="15.75" customHeight="1" x14ac:dyDescent="0.25">
      <c r="A81" s="13"/>
      <c r="B81" s="9"/>
      <c r="C81" s="9"/>
      <c r="D81" s="9"/>
      <c r="E81" s="9"/>
      <c r="F81" s="9"/>
      <c r="G81" s="9"/>
      <c r="H81" s="9"/>
      <c r="I81" s="9"/>
      <c r="J81" s="9"/>
      <c r="K81" s="9"/>
      <c r="L81" s="9"/>
      <c r="M81" s="9"/>
      <c r="N81" s="9"/>
      <c r="O81" s="9"/>
      <c r="P81" s="9"/>
      <c r="Q81" s="9"/>
      <c r="R81" s="9"/>
      <c r="S81" s="9"/>
      <c r="T81" s="9"/>
      <c r="U81" s="41"/>
      <c r="X81" s="1" t="s">
        <v>72</v>
      </c>
      <c r="Y81" s="1"/>
      <c r="Z81" s="1"/>
      <c r="AA81" s="1"/>
      <c r="AB81" s="1"/>
      <c r="AC81" s="1"/>
      <c r="AD81" s="1"/>
    </row>
    <row r="82" spans="1:32" ht="15.75" customHeight="1" x14ac:dyDescent="0.25">
      <c r="A82" s="13"/>
      <c r="B82" s="17" t="s">
        <v>290</v>
      </c>
      <c r="C82" s="9"/>
      <c r="D82" s="9"/>
      <c r="E82" s="9"/>
      <c r="F82" s="9"/>
      <c r="G82" s="9"/>
      <c r="H82" s="9"/>
      <c r="I82" s="9"/>
      <c r="J82" s="9"/>
      <c r="K82" s="9"/>
      <c r="L82" s="9"/>
      <c r="M82" s="9"/>
      <c r="N82" s="9"/>
      <c r="O82" s="9"/>
      <c r="P82" s="9"/>
      <c r="Q82" s="9"/>
      <c r="R82" s="9"/>
      <c r="S82" s="9"/>
      <c r="T82" s="9"/>
      <c r="U82" s="41"/>
      <c r="X82" s="1" t="s">
        <v>73</v>
      </c>
      <c r="Y82" s="1"/>
      <c r="Z82" s="1"/>
      <c r="AA82" s="1"/>
      <c r="AB82" s="1"/>
      <c r="AC82" s="1"/>
      <c r="AD82" s="1"/>
    </row>
    <row r="83" spans="1:32" ht="15.75" customHeight="1" x14ac:dyDescent="0.25">
      <c r="A83" s="13"/>
      <c r="B83" s="125" t="s">
        <v>281</v>
      </c>
      <c r="C83" s="122"/>
      <c r="D83" s="122"/>
      <c r="E83" s="122"/>
      <c r="F83" s="122"/>
      <c r="G83" s="122"/>
      <c r="H83" s="122"/>
      <c r="I83" s="122"/>
      <c r="J83" s="122"/>
      <c r="K83" s="122"/>
      <c r="L83" s="122"/>
      <c r="M83" s="122"/>
      <c r="N83" s="122"/>
      <c r="O83" s="122"/>
      <c r="P83" s="122"/>
      <c r="Q83" s="122"/>
      <c r="R83" s="122"/>
      <c r="S83" s="122"/>
      <c r="T83" s="122"/>
      <c r="U83" s="41"/>
      <c r="X83" s="1" t="s">
        <v>74</v>
      </c>
      <c r="Y83" s="1"/>
      <c r="Z83" s="1"/>
      <c r="AA83" s="1"/>
      <c r="AB83" s="1"/>
      <c r="AC83" s="1"/>
      <c r="AD83" s="1"/>
    </row>
    <row r="84" spans="1:32" ht="90.75" customHeight="1" x14ac:dyDescent="0.25">
      <c r="A84" s="13"/>
      <c r="B84" s="93" t="s">
        <v>282</v>
      </c>
      <c r="C84" s="93"/>
      <c r="D84" s="93"/>
      <c r="E84" s="93"/>
      <c r="F84" s="93"/>
      <c r="G84" s="93"/>
      <c r="H84" s="93"/>
      <c r="I84" s="93"/>
      <c r="J84" s="93"/>
      <c r="K84" s="93"/>
      <c r="L84" s="93"/>
      <c r="M84" s="93"/>
      <c r="N84" s="93"/>
      <c r="O84" s="93"/>
      <c r="P84" s="93"/>
      <c r="Q84" s="93"/>
      <c r="R84" s="93"/>
      <c r="S84" s="93"/>
      <c r="T84" s="93"/>
      <c r="U84" s="41"/>
      <c r="X84" s="1" t="s">
        <v>75</v>
      </c>
      <c r="Y84" s="1"/>
      <c r="Z84" s="1"/>
      <c r="AA84" s="1"/>
      <c r="AB84" s="1"/>
      <c r="AC84" s="1"/>
      <c r="AD84" s="1"/>
    </row>
    <row r="85" spans="1:32" ht="17.25" customHeight="1" x14ac:dyDescent="0.25">
      <c r="A85" s="13"/>
      <c r="B85" s="93" t="s">
        <v>283</v>
      </c>
      <c r="C85" s="93"/>
      <c r="D85" s="93"/>
      <c r="E85" s="93"/>
      <c r="F85" s="93"/>
      <c r="G85" s="93"/>
      <c r="H85" s="93"/>
      <c r="I85" s="93"/>
      <c r="J85" s="93"/>
      <c r="K85" s="93"/>
      <c r="L85" s="93"/>
      <c r="M85" s="93"/>
      <c r="N85" s="93"/>
      <c r="O85" s="93"/>
      <c r="P85" s="93"/>
      <c r="Q85" s="93"/>
      <c r="R85" s="93"/>
      <c r="S85" s="93"/>
      <c r="T85" s="93"/>
      <c r="U85" s="41"/>
      <c r="X85" s="1" t="s">
        <v>76</v>
      </c>
      <c r="Y85" s="1"/>
      <c r="Z85" s="1"/>
      <c r="AA85" s="1"/>
      <c r="AB85" s="1"/>
      <c r="AC85" s="1"/>
      <c r="AD85" s="1"/>
    </row>
    <row r="86" spans="1:32" ht="32.25" customHeight="1" x14ac:dyDescent="0.25">
      <c r="A86" s="13"/>
      <c r="B86" s="93" t="s">
        <v>284</v>
      </c>
      <c r="C86" s="93"/>
      <c r="D86" s="93"/>
      <c r="E86" s="93"/>
      <c r="F86" s="93"/>
      <c r="G86" s="93"/>
      <c r="H86" s="93"/>
      <c r="I86" s="93"/>
      <c r="J86" s="93"/>
      <c r="K86" s="93"/>
      <c r="L86" s="93"/>
      <c r="M86" s="93"/>
      <c r="N86" s="93"/>
      <c r="O86" s="93"/>
      <c r="P86" s="93"/>
      <c r="Q86" s="93"/>
      <c r="R86" s="93"/>
      <c r="S86" s="93"/>
      <c r="T86" s="93"/>
      <c r="U86" s="41"/>
      <c r="X86" s="1" t="s">
        <v>77</v>
      </c>
      <c r="Y86" s="1"/>
      <c r="Z86" s="1"/>
      <c r="AA86" s="1"/>
      <c r="AB86" s="1"/>
      <c r="AC86" s="1"/>
      <c r="AD86" s="1"/>
    </row>
    <row r="87" spans="1:32" ht="59.25" customHeight="1" x14ac:dyDescent="0.25">
      <c r="A87" s="13"/>
      <c r="B87" s="93" t="s">
        <v>285</v>
      </c>
      <c r="C87" s="93"/>
      <c r="D87" s="93"/>
      <c r="E87" s="93"/>
      <c r="F87" s="93"/>
      <c r="G87" s="93"/>
      <c r="H87" s="93"/>
      <c r="I87" s="93"/>
      <c r="J87" s="93"/>
      <c r="K87" s="93"/>
      <c r="L87" s="93"/>
      <c r="M87" s="93"/>
      <c r="N87" s="93"/>
      <c r="O87" s="93"/>
      <c r="P87" s="93"/>
      <c r="Q87" s="93"/>
      <c r="R87" s="93"/>
      <c r="S87" s="93"/>
      <c r="T87" s="93"/>
      <c r="U87" s="41"/>
      <c r="X87" s="1" t="s">
        <v>78</v>
      </c>
      <c r="Y87" s="1"/>
      <c r="Z87" s="1"/>
      <c r="AA87" s="1"/>
      <c r="AB87" s="1"/>
      <c r="AC87" s="1"/>
      <c r="AD87" s="1"/>
    </row>
    <row r="88" spans="1:32" ht="15.75" customHeight="1" x14ac:dyDescent="0.25">
      <c r="A88" s="13"/>
      <c r="B88" s="93" t="s">
        <v>286</v>
      </c>
      <c r="C88" s="93"/>
      <c r="D88" s="93"/>
      <c r="E88" s="93"/>
      <c r="F88" s="93"/>
      <c r="G88" s="93"/>
      <c r="H88" s="93"/>
      <c r="I88" s="93"/>
      <c r="J88" s="93"/>
      <c r="K88" s="93"/>
      <c r="L88" s="93"/>
      <c r="M88" s="93"/>
      <c r="N88" s="93"/>
      <c r="O88" s="93"/>
      <c r="P88" s="93"/>
      <c r="Q88" s="93"/>
      <c r="R88" s="93"/>
      <c r="S88" s="93"/>
      <c r="T88" s="93"/>
      <c r="U88" s="41"/>
      <c r="X88" s="1" t="s">
        <v>79</v>
      </c>
      <c r="Y88" s="1"/>
      <c r="Z88" s="1"/>
      <c r="AA88" s="1"/>
      <c r="AB88" s="1"/>
      <c r="AC88" s="1"/>
      <c r="AD88" s="1"/>
    </row>
    <row r="89" spans="1:32" ht="16.5" customHeight="1" x14ac:dyDescent="0.25">
      <c r="A89" s="13"/>
      <c r="B89" s="93" t="s">
        <v>287</v>
      </c>
      <c r="C89" s="93"/>
      <c r="D89" s="93"/>
      <c r="E89" s="93"/>
      <c r="F89" s="93"/>
      <c r="G89" s="93"/>
      <c r="H89" s="93"/>
      <c r="I89" s="93"/>
      <c r="J89" s="93"/>
      <c r="K89" s="93"/>
      <c r="L89" s="93"/>
      <c r="M89" s="93"/>
      <c r="N89" s="93"/>
      <c r="O89" s="93"/>
      <c r="P89" s="93"/>
      <c r="Q89" s="93"/>
      <c r="R89" s="93"/>
      <c r="S89" s="93"/>
      <c r="T89" s="93"/>
      <c r="U89" s="41"/>
      <c r="X89" s="1" t="s">
        <v>80</v>
      </c>
      <c r="Y89" s="1"/>
      <c r="Z89" s="1"/>
      <c r="AA89" s="1"/>
      <c r="AB89" s="1"/>
      <c r="AC89" s="1"/>
      <c r="AD89" s="1"/>
    </row>
    <row r="90" spans="1:32" ht="15" customHeight="1" x14ac:dyDescent="0.25">
      <c r="A90" s="13"/>
      <c r="B90" s="9"/>
      <c r="C90" s="9"/>
      <c r="D90" s="9"/>
      <c r="E90" s="9"/>
      <c r="F90" s="9"/>
      <c r="G90" s="9"/>
      <c r="H90" s="9"/>
      <c r="I90" s="9"/>
      <c r="J90" s="9"/>
      <c r="K90" s="9"/>
      <c r="L90" s="9"/>
      <c r="M90" s="9"/>
      <c r="N90" s="9"/>
      <c r="O90" s="9"/>
      <c r="P90" s="9"/>
      <c r="Q90" s="9"/>
      <c r="R90" s="9"/>
      <c r="S90" s="9"/>
      <c r="T90" s="9"/>
      <c r="U90" s="41"/>
      <c r="X90" s="1" t="s">
        <v>81</v>
      </c>
      <c r="Y90" s="1"/>
      <c r="Z90" s="1"/>
      <c r="AA90" s="1"/>
      <c r="AB90" s="1"/>
      <c r="AC90" s="1"/>
      <c r="AD90" s="1"/>
    </row>
    <row r="91" spans="1:32" ht="15.75" customHeight="1" x14ac:dyDescent="0.25">
      <c r="A91" s="13"/>
      <c r="B91" s="96" t="s">
        <v>207</v>
      </c>
      <c r="C91" s="94"/>
      <c r="D91" s="94"/>
      <c r="E91" s="94"/>
      <c r="F91" s="94"/>
      <c r="G91" s="94"/>
      <c r="H91" s="94"/>
      <c r="I91" s="94"/>
      <c r="J91" s="94"/>
      <c r="K91" s="94"/>
      <c r="L91" s="94"/>
      <c r="M91" s="94"/>
      <c r="N91" s="94"/>
      <c r="O91" s="94"/>
      <c r="P91" s="94"/>
      <c r="Q91" s="94"/>
      <c r="R91" s="94"/>
      <c r="S91" s="94"/>
      <c r="T91" s="94"/>
      <c r="U91" s="41"/>
      <c r="X91" s="1" t="s">
        <v>82</v>
      </c>
      <c r="Y91" s="1"/>
      <c r="Z91" s="1"/>
      <c r="AA91" s="1"/>
      <c r="AB91" s="1"/>
      <c r="AC91" s="1"/>
      <c r="AD91" s="1"/>
    </row>
    <row r="92" spans="1:32" ht="15.75" customHeight="1" x14ac:dyDescent="0.25">
      <c r="A92" s="13"/>
      <c r="B92" s="30"/>
      <c r="C92" s="9"/>
      <c r="D92" s="9"/>
      <c r="E92" s="9"/>
      <c r="F92" s="9"/>
      <c r="G92" s="9"/>
      <c r="H92" s="9"/>
      <c r="I92" s="9"/>
      <c r="J92" s="9"/>
      <c r="K92" s="9"/>
      <c r="L92" s="9"/>
      <c r="M92" s="9"/>
      <c r="N92" s="9"/>
      <c r="O92" s="9"/>
      <c r="P92" s="9"/>
      <c r="Q92" s="9"/>
      <c r="R92" s="9"/>
      <c r="S92" s="9"/>
      <c r="T92" s="9"/>
      <c r="U92" s="41"/>
      <c r="X92" s="1" t="s">
        <v>83</v>
      </c>
      <c r="Y92" s="1"/>
      <c r="Z92" s="1"/>
      <c r="AA92" s="1"/>
      <c r="AB92" s="1"/>
      <c r="AC92" s="1"/>
      <c r="AD92" s="1"/>
    </row>
    <row r="93" spans="1:32" ht="46.5" customHeight="1" x14ac:dyDescent="0.25">
      <c r="A93" s="14"/>
      <c r="B93" s="93" t="s">
        <v>248</v>
      </c>
      <c r="C93" s="94"/>
      <c r="D93" s="94"/>
      <c r="E93" s="94"/>
      <c r="F93" s="94"/>
      <c r="G93" s="94"/>
      <c r="H93" s="94"/>
      <c r="I93" s="94"/>
      <c r="J93" s="94"/>
      <c r="K93" s="94"/>
      <c r="L93" s="94"/>
      <c r="M93" s="94"/>
      <c r="N93" s="94"/>
      <c r="O93" s="94"/>
      <c r="P93" s="94"/>
      <c r="Q93" s="94"/>
      <c r="R93" s="94"/>
      <c r="S93" s="94"/>
      <c r="T93" s="94"/>
      <c r="U93" s="43"/>
      <c r="X93" s="1" t="s">
        <v>84</v>
      </c>
      <c r="Y93" s="1"/>
      <c r="Z93" s="1"/>
      <c r="AA93" s="1"/>
      <c r="AB93" s="1"/>
      <c r="AC93" s="1"/>
      <c r="AD93" s="1"/>
    </row>
    <row r="94" spans="1:32" s="42" customFormat="1" ht="90.75" customHeight="1" x14ac:dyDescent="0.25">
      <c r="A94" s="14"/>
      <c r="B94" s="95" t="s">
        <v>345</v>
      </c>
      <c r="C94" s="94"/>
      <c r="D94" s="94"/>
      <c r="E94" s="94"/>
      <c r="F94" s="94"/>
      <c r="G94" s="94"/>
      <c r="H94" s="94"/>
      <c r="I94" s="94"/>
      <c r="J94" s="94"/>
      <c r="K94" s="94"/>
      <c r="L94" s="94"/>
      <c r="M94" s="94"/>
      <c r="N94" s="94"/>
      <c r="O94" s="94"/>
      <c r="P94" s="94"/>
      <c r="Q94" s="94"/>
      <c r="R94" s="94"/>
      <c r="S94" s="94"/>
      <c r="T94" s="94"/>
      <c r="U94" s="43"/>
      <c r="X94" s="1" t="s">
        <v>85</v>
      </c>
      <c r="Y94" s="1"/>
      <c r="Z94" s="1"/>
      <c r="AA94" s="1"/>
      <c r="AB94" s="1"/>
      <c r="AC94" s="1"/>
      <c r="AD94" s="1"/>
      <c r="AE94" s="56"/>
      <c r="AF94" s="56"/>
    </row>
    <row r="95" spans="1:32" s="42" customFormat="1" ht="80.25" customHeight="1" x14ac:dyDescent="0.25">
      <c r="A95" s="14"/>
      <c r="B95" s="95" t="s">
        <v>274</v>
      </c>
      <c r="C95" s="94"/>
      <c r="D95" s="94"/>
      <c r="E95" s="94"/>
      <c r="F95" s="94"/>
      <c r="G95" s="94"/>
      <c r="H95" s="94"/>
      <c r="I95" s="94"/>
      <c r="J95" s="94"/>
      <c r="K95" s="94"/>
      <c r="L95" s="94"/>
      <c r="M95" s="94"/>
      <c r="N95" s="94"/>
      <c r="O95" s="94"/>
      <c r="P95" s="94"/>
      <c r="Q95" s="94"/>
      <c r="R95" s="94"/>
      <c r="S95" s="94"/>
      <c r="T95" s="94"/>
      <c r="U95" s="43"/>
      <c r="X95" s="1" t="s">
        <v>86</v>
      </c>
      <c r="Y95" s="1"/>
      <c r="Z95" s="1"/>
      <c r="AA95" s="1"/>
      <c r="AB95" s="1"/>
      <c r="AC95" s="1"/>
      <c r="AD95" s="1"/>
      <c r="AE95" s="56"/>
      <c r="AF95" s="56"/>
    </row>
    <row r="96" spans="1:32" s="42" customFormat="1" ht="15.75" customHeight="1" x14ac:dyDescent="0.25">
      <c r="A96" s="13"/>
      <c r="B96" s="9"/>
      <c r="C96" s="9"/>
      <c r="D96" s="9"/>
      <c r="E96" s="9"/>
      <c r="F96" s="9"/>
      <c r="G96" s="9"/>
      <c r="H96" s="9"/>
      <c r="I96" s="9"/>
      <c r="J96" s="9"/>
      <c r="K96" s="9"/>
      <c r="L96" s="9"/>
      <c r="M96" s="9"/>
      <c r="N96" s="9"/>
      <c r="O96" s="9"/>
      <c r="P96" s="9"/>
      <c r="Q96" s="9"/>
      <c r="R96" s="9"/>
      <c r="S96" s="9"/>
      <c r="T96" s="9"/>
      <c r="U96" s="41"/>
      <c r="X96" s="1" t="s">
        <v>87</v>
      </c>
      <c r="Y96" s="1"/>
      <c r="Z96" s="1"/>
      <c r="AA96" s="1"/>
      <c r="AB96" s="1"/>
      <c r="AC96" s="1"/>
      <c r="AD96" s="1"/>
      <c r="AE96" s="56"/>
      <c r="AF96" s="56"/>
    </row>
    <row r="97" spans="1:30" ht="15.75" customHeight="1" x14ac:dyDescent="0.25">
      <c r="A97" s="13"/>
      <c r="B97" s="116" t="s">
        <v>197</v>
      </c>
      <c r="C97" s="126"/>
      <c r="D97" s="97" t="s">
        <v>360</v>
      </c>
      <c r="E97" s="98"/>
      <c r="F97" s="98"/>
      <c r="G97" s="191"/>
      <c r="H97" s="27"/>
      <c r="I97" s="27"/>
      <c r="J97" s="27"/>
      <c r="K97" s="27"/>
      <c r="L97" s="27"/>
      <c r="M97" s="27"/>
      <c r="N97" s="27"/>
      <c r="O97" s="27"/>
      <c r="P97" s="27"/>
      <c r="Q97" s="27"/>
      <c r="R97" s="27"/>
      <c r="S97" s="27"/>
      <c r="T97" s="27"/>
      <c r="U97" s="41"/>
      <c r="X97" s="1" t="s">
        <v>88</v>
      </c>
      <c r="Y97" s="1"/>
      <c r="Z97" s="1"/>
      <c r="AA97" s="1"/>
      <c r="AB97" s="1"/>
      <c r="AC97" s="1"/>
      <c r="AD97" s="1"/>
    </row>
    <row r="98" spans="1:30" x14ac:dyDescent="0.25">
      <c r="A98" s="13"/>
      <c r="B98" s="27"/>
      <c r="C98" s="27"/>
      <c r="D98" s="27"/>
      <c r="E98" s="27"/>
      <c r="F98" s="27"/>
      <c r="G98" s="27"/>
      <c r="H98" s="27"/>
      <c r="I98" s="27"/>
      <c r="J98" s="27"/>
      <c r="K98" s="27"/>
      <c r="L98" s="27"/>
      <c r="M98" s="27"/>
      <c r="N98" s="27"/>
      <c r="O98" s="27"/>
      <c r="P98" s="27"/>
      <c r="Q98" s="27"/>
      <c r="R98" s="27"/>
      <c r="S98" s="27"/>
      <c r="T98" s="27"/>
      <c r="U98" s="41"/>
      <c r="X98" s="1" t="s">
        <v>89</v>
      </c>
      <c r="Y98" s="1"/>
      <c r="Z98" s="1"/>
      <c r="AA98" s="1"/>
      <c r="AB98" s="1"/>
      <c r="AC98" s="1"/>
      <c r="AD98" s="1"/>
    </row>
    <row r="99" spans="1:30" x14ac:dyDescent="0.25">
      <c r="A99" s="13"/>
      <c r="B99" s="127" t="s">
        <v>201</v>
      </c>
      <c r="C99" s="128"/>
      <c r="D99" s="128"/>
      <c r="E99" s="35"/>
      <c r="F99" s="127" t="s">
        <v>288</v>
      </c>
      <c r="G99" s="128"/>
      <c r="H99" s="128"/>
      <c r="I99" s="35"/>
      <c r="J99" s="127" t="s">
        <v>289</v>
      </c>
      <c r="K99" s="128"/>
      <c r="L99" s="128"/>
      <c r="M99" s="35"/>
      <c r="N99" s="127" t="s">
        <v>199</v>
      </c>
      <c r="O99" s="128"/>
      <c r="P99" s="128"/>
      <c r="Q99" s="35"/>
      <c r="R99" s="127" t="s">
        <v>200</v>
      </c>
      <c r="S99" s="128"/>
      <c r="T99" s="128"/>
      <c r="U99" s="41"/>
      <c r="X99" s="1" t="s">
        <v>90</v>
      </c>
      <c r="Y99" s="1"/>
      <c r="Z99" s="1"/>
      <c r="AA99" s="1"/>
      <c r="AB99" s="1"/>
      <c r="AC99" s="1"/>
      <c r="AD99" s="1"/>
    </row>
    <row r="100" spans="1:30" ht="39" customHeight="1" x14ac:dyDescent="0.25">
      <c r="A100" s="13"/>
      <c r="B100" s="82">
        <v>2012</v>
      </c>
      <c r="C100" s="82"/>
      <c r="D100" s="82"/>
      <c r="E100" s="79"/>
      <c r="F100" s="83" t="s">
        <v>291</v>
      </c>
      <c r="G100" s="83"/>
      <c r="H100" s="83"/>
      <c r="I100" s="79"/>
      <c r="J100" s="82" t="s">
        <v>198</v>
      </c>
      <c r="K100" s="82"/>
      <c r="L100" s="82"/>
      <c r="M100" s="79"/>
      <c r="N100" s="84">
        <f>Sheet2!$B$10</f>
        <v>3550.6000000000004</v>
      </c>
      <c r="O100" s="85"/>
      <c r="P100" s="86"/>
      <c r="Q100" s="79"/>
      <c r="R100" s="82" t="s">
        <v>206</v>
      </c>
      <c r="S100" s="82"/>
      <c r="T100" s="82"/>
      <c r="U100" s="48">
        <f>IF(R100="High", 3, IF(R100="Medium", 2, IF(R100="Low", 1,"") ))</f>
        <v>1</v>
      </c>
      <c r="X100" s="1" t="s">
        <v>91</v>
      </c>
      <c r="Y100" s="1"/>
      <c r="Z100" s="1"/>
      <c r="AA100" s="1"/>
      <c r="AB100" s="1"/>
      <c r="AC100" s="1"/>
      <c r="AD100" s="1"/>
    </row>
    <row r="101" spans="1:30" ht="39" customHeight="1" x14ac:dyDescent="0.25">
      <c r="A101" s="13"/>
      <c r="B101" s="82">
        <v>2012</v>
      </c>
      <c r="C101" s="82"/>
      <c r="D101" s="82"/>
      <c r="E101" s="79"/>
      <c r="F101" s="83" t="s">
        <v>291</v>
      </c>
      <c r="G101" s="83"/>
      <c r="H101" s="83"/>
      <c r="I101" s="79"/>
      <c r="J101" s="82" t="s">
        <v>339</v>
      </c>
      <c r="K101" s="82"/>
      <c r="L101" s="82"/>
      <c r="M101" s="79"/>
      <c r="N101" s="84">
        <f>Sheet2!$C$10</f>
        <v>2921.7640000000001</v>
      </c>
      <c r="O101" s="85"/>
      <c r="P101" s="86"/>
      <c r="Q101" s="79"/>
      <c r="R101" s="82" t="s">
        <v>206</v>
      </c>
      <c r="S101" s="82"/>
      <c r="T101" s="82"/>
      <c r="U101" s="48">
        <f>IF(R101="High", 3, IF(R101="Medium", 2, IF(R101="Low", 1,"") ))</f>
        <v>1</v>
      </c>
      <c r="X101" s="1" t="s">
        <v>92</v>
      </c>
      <c r="Y101" s="1"/>
      <c r="Z101" s="1"/>
      <c r="AA101" s="1"/>
      <c r="AB101" s="1"/>
      <c r="AC101" s="1"/>
      <c r="AD101" s="1"/>
    </row>
    <row r="102" spans="1:30" ht="39" customHeight="1" x14ac:dyDescent="0.25">
      <c r="A102" s="13"/>
      <c r="B102" s="82">
        <v>2011</v>
      </c>
      <c r="C102" s="82"/>
      <c r="D102" s="82"/>
      <c r="E102" s="35"/>
      <c r="F102" s="83" t="s">
        <v>291</v>
      </c>
      <c r="G102" s="83"/>
      <c r="H102" s="83"/>
      <c r="I102" s="35"/>
      <c r="J102" s="82" t="s">
        <v>198</v>
      </c>
      <c r="K102" s="82"/>
      <c r="L102" s="82"/>
      <c r="M102" s="35"/>
      <c r="N102" s="84">
        <f>Sheet2!$B$10</f>
        <v>3550.6000000000004</v>
      </c>
      <c r="O102" s="85"/>
      <c r="P102" s="86"/>
      <c r="Q102" s="35"/>
      <c r="R102" s="82" t="s">
        <v>206</v>
      </c>
      <c r="S102" s="82"/>
      <c r="T102" s="82"/>
      <c r="U102" s="48">
        <f>IF(R102="High", 3, IF(R102="Medium", 2, IF(R102="Low", 1,"") ))</f>
        <v>1</v>
      </c>
      <c r="X102" s="1" t="s">
        <v>91</v>
      </c>
      <c r="Y102" s="1"/>
      <c r="Z102" s="1"/>
      <c r="AA102" s="1"/>
      <c r="AB102" s="1"/>
      <c r="AC102" s="1"/>
      <c r="AD102" s="1"/>
    </row>
    <row r="103" spans="1:30" ht="39" customHeight="1" x14ac:dyDescent="0.25">
      <c r="A103" s="13"/>
      <c r="B103" s="82">
        <v>2011</v>
      </c>
      <c r="C103" s="82"/>
      <c r="D103" s="82"/>
      <c r="E103" s="35"/>
      <c r="F103" s="83" t="s">
        <v>291</v>
      </c>
      <c r="G103" s="83"/>
      <c r="H103" s="83"/>
      <c r="I103" s="35"/>
      <c r="J103" s="82" t="s">
        <v>339</v>
      </c>
      <c r="K103" s="82"/>
      <c r="L103" s="82"/>
      <c r="M103" s="35"/>
      <c r="N103" s="84">
        <f>Sheet2!$C$10</f>
        <v>2921.7640000000001</v>
      </c>
      <c r="O103" s="85"/>
      <c r="P103" s="86"/>
      <c r="Q103" s="35"/>
      <c r="R103" s="82" t="s">
        <v>206</v>
      </c>
      <c r="S103" s="82"/>
      <c r="T103" s="82"/>
      <c r="U103" s="48">
        <f t="shared" ref="U103:U111" si="1">IF(R103="High", 3, IF(R103="Medium", 2, IF(R103="Low", 1,"") ))</f>
        <v>1</v>
      </c>
      <c r="X103" s="1" t="s">
        <v>92</v>
      </c>
      <c r="Y103" s="1"/>
      <c r="Z103" s="1"/>
      <c r="AA103" s="1"/>
      <c r="AB103" s="1"/>
      <c r="AC103" s="1"/>
      <c r="AD103" s="1"/>
    </row>
    <row r="104" spans="1:30" ht="39" customHeight="1" x14ac:dyDescent="0.25">
      <c r="A104" s="13"/>
      <c r="B104" s="82">
        <v>2010</v>
      </c>
      <c r="C104" s="82"/>
      <c r="D104" s="82"/>
      <c r="E104" s="35"/>
      <c r="F104" s="83" t="s">
        <v>291</v>
      </c>
      <c r="G104" s="83"/>
      <c r="H104" s="83"/>
      <c r="I104" s="35"/>
      <c r="J104" s="82" t="s">
        <v>198</v>
      </c>
      <c r="K104" s="82"/>
      <c r="L104" s="82"/>
      <c r="M104" s="35"/>
      <c r="N104" s="84">
        <f>Sheet2!$B$10</f>
        <v>3550.6000000000004</v>
      </c>
      <c r="O104" s="85"/>
      <c r="P104" s="86"/>
      <c r="Q104" s="35"/>
      <c r="R104" s="82" t="s">
        <v>206</v>
      </c>
      <c r="S104" s="82"/>
      <c r="T104" s="82"/>
      <c r="U104" s="48">
        <f t="shared" si="1"/>
        <v>1</v>
      </c>
      <c r="X104" s="1" t="s">
        <v>93</v>
      </c>
      <c r="Y104" s="1"/>
      <c r="Z104" s="1"/>
      <c r="AA104" s="1"/>
      <c r="AB104" s="1"/>
      <c r="AC104" s="1"/>
      <c r="AD104" s="1"/>
    </row>
    <row r="105" spans="1:30" ht="39" customHeight="1" x14ac:dyDescent="0.25">
      <c r="A105" s="13"/>
      <c r="B105" s="82">
        <v>2010</v>
      </c>
      <c r="C105" s="82"/>
      <c r="D105" s="82"/>
      <c r="E105" s="35"/>
      <c r="F105" s="83" t="s">
        <v>291</v>
      </c>
      <c r="G105" s="83"/>
      <c r="H105" s="83"/>
      <c r="I105" s="35"/>
      <c r="J105" s="82" t="s">
        <v>339</v>
      </c>
      <c r="K105" s="82"/>
      <c r="L105" s="82"/>
      <c r="M105" s="35"/>
      <c r="N105" s="84">
        <f>Sheet2!$C$10</f>
        <v>2921.7640000000001</v>
      </c>
      <c r="O105" s="85"/>
      <c r="P105" s="86"/>
      <c r="Q105" s="35"/>
      <c r="R105" s="82" t="s">
        <v>206</v>
      </c>
      <c r="S105" s="82"/>
      <c r="T105" s="82"/>
      <c r="U105" s="48">
        <f t="shared" si="1"/>
        <v>1</v>
      </c>
      <c r="X105" s="1" t="s">
        <v>94</v>
      </c>
      <c r="Y105" s="1"/>
      <c r="Z105" s="1"/>
      <c r="AA105" s="1"/>
      <c r="AB105" s="1"/>
      <c r="AC105" s="1"/>
      <c r="AD105" s="1"/>
    </row>
    <row r="106" spans="1:30" ht="39" customHeight="1" x14ac:dyDescent="0.25">
      <c r="A106" s="13"/>
      <c r="B106" s="152">
        <v>2009</v>
      </c>
      <c r="C106" s="153"/>
      <c r="D106" s="154"/>
      <c r="E106" s="35"/>
      <c r="F106" s="83" t="s">
        <v>291</v>
      </c>
      <c r="G106" s="83"/>
      <c r="H106" s="83"/>
      <c r="I106" s="35"/>
      <c r="J106" s="82" t="s">
        <v>198</v>
      </c>
      <c r="K106" s="82"/>
      <c r="L106" s="82"/>
      <c r="M106" s="35"/>
      <c r="N106" s="84">
        <f>Sheet2!$B$10</f>
        <v>3550.6000000000004</v>
      </c>
      <c r="O106" s="85"/>
      <c r="P106" s="86"/>
      <c r="Q106" s="35"/>
      <c r="R106" s="82" t="s">
        <v>206</v>
      </c>
      <c r="S106" s="82"/>
      <c r="T106" s="82"/>
      <c r="U106" s="48">
        <f t="shared" si="1"/>
        <v>1</v>
      </c>
      <c r="X106" s="1" t="s">
        <v>95</v>
      </c>
      <c r="Y106" s="1"/>
      <c r="Z106" s="1"/>
      <c r="AA106" s="1"/>
      <c r="AB106" s="1"/>
      <c r="AC106" s="1"/>
      <c r="AD106" s="1"/>
    </row>
    <row r="107" spans="1:30" ht="39" customHeight="1" x14ac:dyDescent="0.25">
      <c r="A107" s="13"/>
      <c r="B107" s="152">
        <v>2009</v>
      </c>
      <c r="C107" s="153"/>
      <c r="D107" s="154"/>
      <c r="E107" s="35"/>
      <c r="F107" s="83" t="s">
        <v>291</v>
      </c>
      <c r="G107" s="83"/>
      <c r="H107" s="83"/>
      <c r="I107" s="35"/>
      <c r="J107" s="82" t="s">
        <v>339</v>
      </c>
      <c r="K107" s="82"/>
      <c r="L107" s="82"/>
      <c r="M107" s="35"/>
      <c r="N107" s="84">
        <f>Sheet2!$C$10</f>
        <v>2921.7640000000001</v>
      </c>
      <c r="O107" s="85"/>
      <c r="P107" s="86"/>
      <c r="Q107" s="35"/>
      <c r="R107" s="82" t="s">
        <v>206</v>
      </c>
      <c r="S107" s="82"/>
      <c r="T107" s="82"/>
      <c r="U107" s="48">
        <f t="shared" si="1"/>
        <v>1</v>
      </c>
      <c r="X107" s="1" t="s">
        <v>96</v>
      </c>
      <c r="Y107" s="1"/>
      <c r="Z107" s="1"/>
      <c r="AA107" s="1"/>
      <c r="AB107" s="1"/>
      <c r="AC107" s="1"/>
      <c r="AD107" s="1"/>
    </row>
    <row r="108" spans="1:30" ht="39" customHeight="1" x14ac:dyDescent="0.25">
      <c r="A108" s="13"/>
      <c r="B108" s="152">
        <v>2008</v>
      </c>
      <c r="C108" s="153"/>
      <c r="D108" s="154"/>
      <c r="E108" s="35"/>
      <c r="F108" s="83" t="s">
        <v>291</v>
      </c>
      <c r="G108" s="83"/>
      <c r="H108" s="83"/>
      <c r="I108" s="35"/>
      <c r="J108" s="82" t="s">
        <v>198</v>
      </c>
      <c r="K108" s="82"/>
      <c r="L108" s="82"/>
      <c r="M108" s="35"/>
      <c r="N108" s="84">
        <f>Sheet2!$B$10</f>
        <v>3550.6000000000004</v>
      </c>
      <c r="O108" s="85"/>
      <c r="P108" s="86"/>
      <c r="Q108" s="35"/>
      <c r="R108" s="82" t="s">
        <v>206</v>
      </c>
      <c r="S108" s="82"/>
      <c r="T108" s="82"/>
      <c r="U108" s="48">
        <f t="shared" si="1"/>
        <v>1</v>
      </c>
      <c r="X108" s="1" t="s">
        <v>97</v>
      </c>
      <c r="Y108" s="1"/>
      <c r="Z108" s="1"/>
      <c r="AA108" s="1"/>
      <c r="AB108" s="1"/>
      <c r="AC108" s="1"/>
      <c r="AD108" s="1"/>
    </row>
    <row r="109" spans="1:30" ht="39" customHeight="1" x14ac:dyDescent="0.25">
      <c r="A109" s="13"/>
      <c r="B109" s="152">
        <v>2008</v>
      </c>
      <c r="C109" s="153"/>
      <c r="D109" s="154"/>
      <c r="E109" s="35"/>
      <c r="F109" s="83" t="s">
        <v>291</v>
      </c>
      <c r="G109" s="83"/>
      <c r="H109" s="83"/>
      <c r="I109" s="35"/>
      <c r="J109" s="82" t="s">
        <v>339</v>
      </c>
      <c r="K109" s="82"/>
      <c r="L109" s="82"/>
      <c r="M109" s="35"/>
      <c r="N109" s="84">
        <f>Sheet2!$C$10</f>
        <v>2921.7640000000001</v>
      </c>
      <c r="O109" s="85"/>
      <c r="P109" s="86"/>
      <c r="Q109" s="35"/>
      <c r="R109" s="82" t="s">
        <v>206</v>
      </c>
      <c r="S109" s="82"/>
      <c r="T109" s="82"/>
      <c r="U109" s="48">
        <f t="shared" si="1"/>
        <v>1</v>
      </c>
      <c r="X109" s="1" t="s">
        <v>98</v>
      </c>
      <c r="Y109" s="1"/>
      <c r="Z109" s="1"/>
      <c r="AA109" s="1"/>
      <c r="AB109" s="1"/>
      <c r="AC109" s="1"/>
      <c r="AD109" s="1"/>
    </row>
    <row r="110" spans="1:30" ht="39" customHeight="1" x14ac:dyDescent="0.25">
      <c r="A110" s="13"/>
      <c r="B110" s="152">
        <v>2007</v>
      </c>
      <c r="C110" s="153"/>
      <c r="D110" s="154"/>
      <c r="E110" s="35"/>
      <c r="F110" s="83" t="s">
        <v>291</v>
      </c>
      <c r="G110" s="83"/>
      <c r="H110" s="83"/>
      <c r="I110" s="35"/>
      <c r="J110" s="82" t="s">
        <v>198</v>
      </c>
      <c r="K110" s="82"/>
      <c r="L110" s="82"/>
      <c r="M110" s="35"/>
      <c r="N110" s="84">
        <f>Sheet2!$B$10</f>
        <v>3550.6000000000004</v>
      </c>
      <c r="O110" s="85"/>
      <c r="P110" s="86"/>
      <c r="Q110" s="35"/>
      <c r="R110" s="82" t="s">
        <v>206</v>
      </c>
      <c r="S110" s="82"/>
      <c r="T110" s="82"/>
      <c r="U110" s="48">
        <f t="shared" si="1"/>
        <v>1</v>
      </c>
      <c r="X110" s="1" t="s">
        <v>99</v>
      </c>
      <c r="Y110" s="1"/>
      <c r="Z110" s="1"/>
      <c r="AA110" s="1"/>
      <c r="AB110" s="1"/>
      <c r="AC110" s="1"/>
      <c r="AD110" s="1"/>
    </row>
    <row r="111" spans="1:30" ht="39" customHeight="1" x14ac:dyDescent="0.25">
      <c r="A111" s="13"/>
      <c r="B111" s="152">
        <v>2007</v>
      </c>
      <c r="C111" s="153"/>
      <c r="D111" s="154"/>
      <c r="E111" s="35"/>
      <c r="F111" s="83" t="s">
        <v>291</v>
      </c>
      <c r="G111" s="83"/>
      <c r="H111" s="83"/>
      <c r="I111" s="35"/>
      <c r="J111" s="82" t="s">
        <v>339</v>
      </c>
      <c r="K111" s="82"/>
      <c r="L111" s="82"/>
      <c r="M111" s="35"/>
      <c r="N111" s="84">
        <f>Sheet2!$C$10</f>
        <v>2921.7640000000001</v>
      </c>
      <c r="O111" s="85"/>
      <c r="P111" s="86"/>
      <c r="Q111" s="35"/>
      <c r="R111" s="82" t="s">
        <v>206</v>
      </c>
      <c r="S111" s="82"/>
      <c r="T111" s="82"/>
      <c r="U111" s="48">
        <f t="shared" si="1"/>
        <v>1</v>
      </c>
      <c r="X111" s="1" t="s">
        <v>100</v>
      </c>
      <c r="Y111" s="1"/>
      <c r="Z111" s="1"/>
      <c r="AA111" s="1"/>
      <c r="AB111" s="1"/>
      <c r="AC111" s="1"/>
      <c r="AD111" s="1"/>
    </row>
    <row r="112" spans="1:30" ht="15" customHeight="1" thickBot="1" x14ac:dyDescent="0.3">
      <c r="A112" s="13"/>
      <c r="B112" s="75"/>
      <c r="C112" s="75"/>
      <c r="D112" s="75"/>
      <c r="E112" s="67"/>
      <c r="F112" s="75"/>
      <c r="G112" s="75"/>
      <c r="H112" s="75"/>
      <c r="I112" s="67"/>
      <c r="J112" s="75"/>
      <c r="K112" s="75"/>
      <c r="L112" s="75"/>
      <c r="M112" s="67"/>
      <c r="N112" s="76"/>
      <c r="O112" s="76"/>
      <c r="P112" s="76"/>
      <c r="Q112" s="67"/>
      <c r="R112" s="75"/>
      <c r="S112" s="75"/>
      <c r="T112" s="75"/>
      <c r="U112" s="48"/>
      <c r="X112" s="1" t="s">
        <v>101</v>
      </c>
      <c r="Y112" s="1"/>
      <c r="Z112" s="1"/>
      <c r="AA112" s="1"/>
      <c r="AB112" s="1"/>
      <c r="AC112" s="1"/>
      <c r="AD112" s="1"/>
    </row>
    <row r="113" spans="1:32" ht="15" customHeight="1" x14ac:dyDescent="0.25">
      <c r="A113" s="13"/>
      <c r="B113" s="9"/>
      <c r="C113" s="9"/>
      <c r="D113" s="9"/>
      <c r="E113" s="9"/>
      <c r="F113" s="9"/>
      <c r="G113" s="9"/>
      <c r="H113" s="181" t="s">
        <v>334</v>
      </c>
      <c r="I113" s="182"/>
      <c r="J113" s="182"/>
      <c r="K113" s="182"/>
      <c r="L113" s="182"/>
      <c r="M113" s="182"/>
      <c r="N113" s="183">
        <f>SUMIFS(N102:P111, J102:L111, "Directly related")</f>
        <v>17753</v>
      </c>
      <c r="O113" s="182"/>
      <c r="P113" s="182"/>
      <c r="Q113" s="9"/>
      <c r="R113" s="194" t="s">
        <v>337</v>
      </c>
      <c r="S113" s="200"/>
      <c r="T113" s="201"/>
      <c r="U113" s="49"/>
      <c r="X113" s="1" t="s">
        <v>102</v>
      </c>
      <c r="Y113" s="1"/>
      <c r="Z113" s="1"/>
      <c r="AA113" s="1"/>
      <c r="AB113" s="1"/>
      <c r="AC113" s="1"/>
      <c r="AD113" s="1"/>
    </row>
    <row r="114" spans="1:32" ht="15" customHeight="1" x14ac:dyDescent="0.25">
      <c r="A114" s="13"/>
      <c r="B114" s="9"/>
      <c r="C114" s="9"/>
      <c r="D114" s="9"/>
      <c r="E114" s="9"/>
      <c r="F114" s="9"/>
      <c r="G114" s="9"/>
      <c r="H114" s="181" t="s">
        <v>335</v>
      </c>
      <c r="I114" s="182"/>
      <c r="J114" s="182"/>
      <c r="K114" s="182"/>
      <c r="L114" s="182"/>
      <c r="M114" s="182"/>
      <c r="N114" s="183">
        <f>SUMIFS(N102:P111, J102:L111, "Indirectly related")</f>
        <v>14608.82</v>
      </c>
      <c r="O114" s="182"/>
      <c r="P114" s="182"/>
      <c r="Q114" s="9"/>
      <c r="R114" s="202"/>
      <c r="S114" s="203"/>
      <c r="T114" s="204"/>
      <c r="U114" s="49"/>
      <c r="X114" s="1" t="s">
        <v>103</v>
      </c>
      <c r="Y114" s="1"/>
      <c r="Z114" s="1"/>
      <c r="AA114" s="1"/>
      <c r="AB114" s="1"/>
      <c r="AC114" s="1"/>
      <c r="AD114" s="1"/>
    </row>
    <row r="115" spans="1:32" ht="15" customHeight="1" thickBot="1" x14ac:dyDescent="0.3">
      <c r="A115" s="13"/>
      <c r="B115" s="9"/>
      <c r="C115" s="9"/>
      <c r="D115" s="9"/>
      <c r="E115" s="9"/>
      <c r="F115" s="9"/>
      <c r="G115" s="9"/>
      <c r="H115" s="181" t="s">
        <v>338</v>
      </c>
      <c r="I115" s="182"/>
      <c r="J115" s="182"/>
      <c r="K115" s="182"/>
      <c r="L115" s="182"/>
      <c r="M115" s="182"/>
      <c r="N115" s="183">
        <f>SUMIFS(N102:P111,J102:L111, "Total (Directly + Indirectly related)")</f>
        <v>0</v>
      </c>
      <c r="O115" s="182"/>
      <c r="P115" s="182"/>
      <c r="Q115" s="9"/>
      <c r="R115" s="202"/>
      <c r="S115" s="203"/>
      <c r="T115" s="204"/>
      <c r="U115" s="49"/>
      <c r="X115" s="1" t="s">
        <v>104</v>
      </c>
      <c r="Y115" s="1"/>
      <c r="Z115" s="1"/>
      <c r="AA115" s="1"/>
      <c r="AB115" s="1"/>
      <c r="AC115" s="1"/>
      <c r="AD115" s="1"/>
    </row>
    <row r="116" spans="1:32" ht="15" customHeight="1" thickBot="1" x14ac:dyDescent="0.3">
      <c r="A116" s="13"/>
      <c r="B116" s="67"/>
      <c r="C116" s="9"/>
      <c r="D116" s="9"/>
      <c r="E116" s="9"/>
      <c r="F116" s="9"/>
      <c r="G116" s="9"/>
      <c r="H116" s="179" t="s">
        <v>336</v>
      </c>
      <c r="I116" s="180"/>
      <c r="J116" s="180"/>
      <c r="K116" s="180"/>
      <c r="L116" s="180"/>
      <c r="M116" s="180"/>
      <c r="N116" s="184">
        <f>SUBTOTAL(109, N102:P111)</f>
        <v>32361.820000000003</v>
      </c>
      <c r="O116" s="184"/>
      <c r="P116" s="185"/>
      <c r="Q116" s="9"/>
      <c r="R116" s="186" t="str">
        <f>IF(U116="", "No value selected", IF(U116&gt;2,"High", IF(U116&lt;2, "Low","Medium")))</f>
        <v>Low</v>
      </c>
      <c r="S116" s="187"/>
      <c r="T116" s="188"/>
      <c r="U116" s="50">
        <f>IF(SUBTOTAL(109, U102:U111)&gt;0, SUBTOTAL(101, U102:U111),"")</f>
        <v>1</v>
      </c>
      <c r="X116" s="1" t="s">
        <v>105</v>
      </c>
      <c r="Y116" s="1"/>
      <c r="Z116" s="1"/>
      <c r="AA116" s="1"/>
      <c r="AB116" s="1"/>
      <c r="AC116" s="1"/>
      <c r="AD116" s="1"/>
    </row>
    <row r="117" spans="1:32" ht="15" customHeight="1" x14ac:dyDescent="0.25">
      <c r="A117" s="13"/>
      <c r="B117" s="67"/>
      <c r="C117" s="9"/>
      <c r="D117" s="9"/>
      <c r="E117" s="9"/>
      <c r="F117" s="9"/>
      <c r="G117" s="9"/>
      <c r="H117" s="9"/>
      <c r="I117" s="9"/>
      <c r="J117" s="9"/>
      <c r="K117" s="9"/>
      <c r="L117" s="9"/>
      <c r="M117" s="9"/>
      <c r="N117" s="7"/>
      <c r="O117" s="8"/>
      <c r="P117" s="8"/>
      <c r="Q117" s="9"/>
      <c r="R117" s="9"/>
      <c r="S117" s="68"/>
      <c r="T117" s="68"/>
      <c r="U117" s="50"/>
      <c r="X117" s="1" t="s">
        <v>106</v>
      </c>
      <c r="Y117" s="1"/>
      <c r="Z117" s="1"/>
      <c r="AA117" s="1"/>
      <c r="AB117" s="1"/>
      <c r="AC117" s="1"/>
      <c r="AD117" s="1"/>
    </row>
    <row r="118" spans="1:32" ht="15" customHeight="1" x14ac:dyDescent="0.25">
      <c r="A118" s="13"/>
      <c r="B118" s="107" t="s">
        <v>375</v>
      </c>
      <c r="C118" s="108"/>
      <c r="D118" s="108"/>
      <c r="E118" s="108"/>
      <c r="F118" s="108"/>
      <c r="G118" s="108"/>
      <c r="H118" s="108"/>
      <c r="I118" s="108"/>
      <c r="J118" s="108"/>
      <c r="K118" s="108"/>
      <c r="L118" s="108"/>
      <c r="M118" s="108"/>
      <c r="N118" s="108"/>
      <c r="O118" s="108"/>
      <c r="P118" s="108"/>
      <c r="Q118" s="108"/>
      <c r="R118" s="108"/>
      <c r="S118" s="108"/>
      <c r="T118" s="109"/>
      <c r="U118" s="50"/>
      <c r="X118" s="1" t="s">
        <v>107</v>
      </c>
      <c r="Y118" s="1"/>
      <c r="Z118" s="1"/>
      <c r="AA118" s="1"/>
      <c r="AB118" s="1"/>
      <c r="AC118" s="1"/>
      <c r="AD118" s="1"/>
    </row>
    <row r="119" spans="1:32" ht="15" customHeight="1" x14ac:dyDescent="0.25">
      <c r="A119" s="13"/>
      <c r="B119" s="155"/>
      <c r="C119" s="111"/>
      <c r="D119" s="111"/>
      <c r="E119" s="111"/>
      <c r="F119" s="111"/>
      <c r="G119" s="111"/>
      <c r="H119" s="111"/>
      <c r="I119" s="111"/>
      <c r="J119" s="111"/>
      <c r="K119" s="111"/>
      <c r="L119" s="111"/>
      <c r="M119" s="111"/>
      <c r="N119" s="111"/>
      <c r="O119" s="111"/>
      <c r="P119" s="111"/>
      <c r="Q119" s="111"/>
      <c r="R119" s="111"/>
      <c r="S119" s="111"/>
      <c r="T119" s="112"/>
      <c r="U119" s="50"/>
      <c r="X119" s="1" t="s">
        <v>108</v>
      </c>
      <c r="Y119" s="1"/>
      <c r="Z119" s="1"/>
      <c r="AA119" s="1"/>
      <c r="AB119" s="1"/>
      <c r="AC119" s="1"/>
      <c r="AD119" s="1"/>
    </row>
    <row r="120" spans="1:32" ht="15" customHeight="1" x14ac:dyDescent="0.25">
      <c r="A120" s="13"/>
      <c r="B120" s="156"/>
      <c r="C120" s="157"/>
      <c r="D120" s="157"/>
      <c r="E120" s="157"/>
      <c r="F120" s="157"/>
      <c r="G120" s="157"/>
      <c r="H120" s="157"/>
      <c r="I120" s="157"/>
      <c r="J120" s="157"/>
      <c r="K120" s="157"/>
      <c r="L120" s="157"/>
      <c r="M120" s="157"/>
      <c r="N120" s="157"/>
      <c r="O120" s="157"/>
      <c r="P120" s="157"/>
      <c r="Q120" s="157"/>
      <c r="R120" s="157"/>
      <c r="S120" s="157"/>
      <c r="T120" s="158"/>
      <c r="U120" s="50"/>
      <c r="X120" s="1" t="s">
        <v>109</v>
      </c>
      <c r="Y120" s="1"/>
      <c r="Z120" s="1"/>
      <c r="AA120" s="1"/>
      <c r="AB120" s="1"/>
      <c r="AC120" s="1"/>
      <c r="AD120" s="1"/>
    </row>
    <row r="121" spans="1:32" ht="15.75" customHeight="1" x14ac:dyDescent="0.25">
      <c r="A121" s="13"/>
      <c r="B121" s="26"/>
      <c r="C121" s="26"/>
      <c r="D121" s="26"/>
      <c r="E121" s="26"/>
      <c r="F121" s="26"/>
      <c r="G121" s="26"/>
      <c r="H121" s="26"/>
      <c r="I121" s="26"/>
      <c r="J121" s="26"/>
      <c r="K121" s="26"/>
      <c r="L121" s="26"/>
      <c r="M121" s="26"/>
      <c r="N121" s="26"/>
      <c r="O121" s="26"/>
      <c r="P121" s="26"/>
      <c r="Q121" s="26"/>
      <c r="R121" s="26"/>
      <c r="S121" s="26"/>
      <c r="T121" s="26"/>
      <c r="U121" s="50"/>
      <c r="X121" s="1" t="s">
        <v>110</v>
      </c>
      <c r="Y121" s="1"/>
      <c r="Z121" s="1"/>
      <c r="AA121" s="1"/>
      <c r="AB121" s="1"/>
      <c r="AC121" s="1"/>
      <c r="AD121" s="1"/>
    </row>
    <row r="122" spans="1:32" ht="15.75" customHeight="1" x14ac:dyDescent="0.25">
      <c r="A122" s="13"/>
      <c r="B122" s="17" t="s">
        <v>290</v>
      </c>
      <c r="C122" s="26"/>
      <c r="D122" s="26"/>
      <c r="E122" s="26"/>
      <c r="F122" s="26"/>
      <c r="G122" s="26"/>
      <c r="H122" s="26"/>
      <c r="I122" s="26"/>
      <c r="J122" s="26"/>
      <c r="K122" s="26"/>
      <c r="L122" s="26"/>
      <c r="M122" s="26"/>
      <c r="N122" s="26"/>
      <c r="O122" s="26"/>
      <c r="P122" s="26"/>
      <c r="Q122" s="26"/>
      <c r="R122" s="26"/>
      <c r="S122" s="26"/>
      <c r="T122" s="26"/>
      <c r="U122" s="50"/>
      <c r="X122" s="1" t="s">
        <v>111</v>
      </c>
      <c r="Y122" s="1"/>
      <c r="Z122" s="1"/>
      <c r="AA122" s="1"/>
      <c r="AB122" s="1"/>
      <c r="AC122" s="1"/>
      <c r="AD122" s="1"/>
    </row>
    <row r="123" spans="1:32" ht="15.75" customHeight="1" x14ac:dyDescent="0.25">
      <c r="A123" s="13"/>
      <c r="B123" s="125" t="s">
        <v>294</v>
      </c>
      <c r="C123" s="125"/>
      <c r="D123" s="125"/>
      <c r="E123" s="125"/>
      <c r="F123" s="125"/>
      <c r="G123" s="125"/>
      <c r="H123" s="125"/>
      <c r="I123" s="125"/>
      <c r="J123" s="125"/>
      <c r="K123" s="125"/>
      <c r="L123" s="125"/>
      <c r="M123" s="125"/>
      <c r="N123" s="125"/>
      <c r="O123" s="125"/>
      <c r="P123" s="125"/>
      <c r="Q123" s="125"/>
      <c r="R123" s="125"/>
      <c r="S123" s="125"/>
      <c r="T123" s="125"/>
      <c r="U123" s="50"/>
      <c r="V123" s="45"/>
      <c r="W123" s="45"/>
      <c r="X123" s="1" t="s">
        <v>112</v>
      </c>
      <c r="Y123" s="1"/>
      <c r="Z123" s="1"/>
      <c r="AA123" s="1"/>
      <c r="AB123" s="1"/>
      <c r="AC123" s="1"/>
      <c r="AD123" s="1"/>
    </row>
    <row r="124" spans="1:32" ht="78" customHeight="1" x14ac:dyDescent="0.25">
      <c r="A124" s="13"/>
      <c r="B124" s="93" t="s">
        <v>295</v>
      </c>
      <c r="C124" s="93"/>
      <c r="D124" s="93"/>
      <c r="E124" s="93"/>
      <c r="F124" s="93"/>
      <c r="G124" s="93"/>
      <c r="H124" s="93"/>
      <c r="I124" s="93"/>
      <c r="J124" s="93"/>
      <c r="K124" s="93"/>
      <c r="L124" s="93"/>
      <c r="M124" s="93"/>
      <c r="N124" s="93"/>
      <c r="O124" s="93"/>
      <c r="P124" s="93"/>
      <c r="Q124" s="93"/>
      <c r="R124" s="93"/>
      <c r="S124" s="93"/>
      <c r="T124" s="93"/>
      <c r="U124" s="41"/>
      <c r="V124" s="45"/>
      <c r="W124" s="45"/>
      <c r="X124" s="1" t="s">
        <v>113</v>
      </c>
      <c r="Y124" s="1"/>
      <c r="Z124" s="1"/>
      <c r="AA124" s="1"/>
      <c r="AB124" s="1"/>
      <c r="AC124" s="1"/>
      <c r="AD124" s="1"/>
    </row>
    <row r="125" spans="1:32" s="45" customFormat="1" ht="15.75" customHeight="1" x14ac:dyDescent="0.25">
      <c r="A125" s="13"/>
      <c r="B125" s="93" t="s">
        <v>296</v>
      </c>
      <c r="C125" s="93"/>
      <c r="D125" s="93"/>
      <c r="E125" s="93"/>
      <c r="F125" s="93"/>
      <c r="G125" s="93"/>
      <c r="H125" s="93"/>
      <c r="I125" s="93"/>
      <c r="J125" s="93"/>
      <c r="K125" s="93"/>
      <c r="L125" s="93"/>
      <c r="M125" s="93"/>
      <c r="N125" s="93"/>
      <c r="O125" s="93"/>
      <c r="P125" s="93"/>
      <c r="Q125" s="93"/>
      <c r="R125" s="93"/>
      <c r="S125" s="93"/>
      <c r="T125" s="93"/>
      <c r="U125" s="41"/>
      <c r="X125" s="1" t="s">
        <v>114</v>
      </c>
      <c r="Y125" s="1"/>
      <c r="Z125" s="1"/>
      <c r="AA125" s="1"/>
      <c r="AB125" s="1"/>
      <c r="AC125" s="1"/>
      <c r="AD125" s="1"/>
      <c r="AE125" s="57"/>
      <c r="AF125" s="57"/>
    </row>
    <row r="126" spans="1:32" s="45" customFormat="1" ht="90.75" customHeight="1" x14ac:dyDescent="0.25">
      <c r="A126" s="13"/>
      <c r="B126" s="93" t="s">
        <v>297</v>
      </c>
      <c r="C126" s="93"/>
      <c r="D126" s="93"/>
      <c r="E126" s="93"/>
      <c r="F126" s="93"/>
      <c r="G126" s="93"/>
      <c r="H126" s="93"/>
      <c r="I126" s="93"/>
      <c r="J126" s="93"/>
      <c r="K126" s="93"/>
      <c r="L126" s="93"/>
      <c r="M126" s="93"/>
      <c r="N126" s="93"/>
      <c r="O126" s="93"/>
      <c r="P126" s="93"/>
      <c r="Q126" s="93"/>
      <c r="R126" s="93"/>
      <c r="S126" s="93"/>
      <c r="T126" s="93"/>
      <c r="U126" s="41"/>
      <c r="V126" s="39"/>
      <c r="W126" s="39"/>
      <c r="X126" s="1" t="s">
        <v>115</v>
      </c>
      <c r="Y126" s="1"/>
      <c r="Z126" s="1"/>
      <c r="AA126" s="1"/>
      <c r="AB126" s="1"/>
      <c r="AC126" s="1"/>
      <c r="AD126" s="1"/>
      <c r="AE126" s="57"/>
      <c r="AF126" s="57"/>
    </row>
    <row r="127" spans="1:32" s="45" customFormat="1" ht="17.25" customHeight="1" x14ac:dyDescent="0.25">
      <c r="A127" s="13"/>
      <c r="B127" s="93" t="s">
        <v>298</v>
      </c>
      <c r="C127" s="93"/>
      <c r="D127" s="93"/>
      <c r="E127" s="93"/>
      <c r="F127" s="93"/>
      <c r="G127" s="93"/>
      <c r="H127" s="93"/>
      <c r="I127" s="93"/>
      <c r="J127" s="93"/>
      <c r="K127" s="93"/>
      <c r="L127" s="93"/>
      <c r="M127" s="93"/>
      <c r="N127" s="93"/>
      <c r="O127" s="93"/>
      <c r="P127" s="93"/>
      <c r="Q127" s="93"/>
      <c r="R127" s="93"/>
      <c r="S127" s="93"/>
      <c r="T127" s="93"/>
      <c r="U127" s="41"/>
      <c r="V127" s="39"/>
      <c r="W127" s="39"/>
      <c r="X127" s="1" t="s">
        <v>116</v>
      </c>
      <c r="Y127" s="1"/>
      <c r="Z127" s="1"/>
      <c r="AA127" s="1"/>
      <c r="AB127" s="1"/>
      <c r="AC127" s="1"/>
      <c r="AD127" s="1"/>
      <c r="AE127" s="57"/>
      <c r="AF127" s="57"/>
    </row>
    <row r="128" spans="1:32" ht="18" customHeight="1" x14ac:dyDescent="0.25">
      <c r="A128" s="13"/>
      <c r="B128" s="27"/>
      <c r="C128" s="27"/>
      <c r="D128" s="27"/>
      <c r="E128" s="27"/>
      <c r="F128" s="27"/>
      <c r="G128" s="27"/>
      <c r="H128" s="27"/>
      <c r="I128" s="27"/>
      <c r="J128" s="27"/>
      <c r="K128" s="27"/>
      <c r="L128" s="27"/>
      <c r="M128" s="27"/>
      <c r="N128" s="27"/>
      <c r="O128" s="27"/>
      <c r="P128" s="27"/>
      <c r="Q128" s="27"/>
      <c r="R128" s="27"/>
      <c r="S128" s="27"/>
      <c r="T128" s="27"/>
      <c r="U128" s="41"/>
      <c r="X128" s="1" t="s">
        <v>117</v>
      </c>
      <c r="Y128" s="1"/>
      <c r="Z128" s="1"/>
      <c r="AA128" s="1"/>
      <c r="AB128" s="1"/>
      <c r="AC128" s="1"/>
      <c r="AD128" s="1"/>
    </row>
    <row r="129" spans="1:32" ht="17.25" customHeight="1" x14ac:dyDescent="0.25">
      <c r="A129" s="13"/>
      <c r="B129" s="121" t="s">
        <v>211</v>
      </c>
      <c r="C129" s="121"/>
      <c r="D129" s="121"/>
      <c r="E129" s="121"/>
      <c r="F129" s="121"/>
      <c r="G129" s="121"/>
      <c r="H129" s="121"/>
      <c r="I129" s="121"/>
      <c r="J129" s="121"/>
      <c r="K129" s="121"/>
      <c r="L129" s="121"/>
      <c r="M129" s="121"/>
      <c r="N129" s="121"/>
      <c r="O129" s="121"/>
      <c r="P129" s="121"/>
      <c r="Q129" s="121"/>
      <c r="R129" s="121"/>
      <c r="S129" s="121"/>
      <c r="T129" s="121"/>
      <c r="U129" s="41"/>
      <c r="X129" s="1" t="s">
        <v>118</v>
      </c>
      <c r="Y129" s="1"/>
      <c r="Z129" s="1"/>
      <c r="AA129" s="1"/>
      <c r="AB129" s="1"/>
      <c r="AC129" s="1"/>
      <c r="AD129" s="1"/>
    </row>
    <row r="130" spans="1:32" ht="15.75" customHeight="1" x14ac:dyDescent="0.25">
      <c r="A130" s="13"/>
      <c r="B130" s="30"/>
      <c r="C130" s="27"/>
      <c r="D130" s="27"/>
      <c r="E130" s="27"/>
      <c r="F130" s="27"/>
      <c r="G130" s="27"/>
      <c r="H130" s="27"/>
      <c r="I130" s="27"/>
      <c r="J130" s="27"/>
      <c r="K130" s="27"/>
      <c r="L130" s="27"/>
      <c r="M130" s="27"/>
      <c r="N130" s="27"/>
      <c r="O130" s="27"/>
      <c r="P130" s="27"/>
      <c r="Q130" s="27"/>
      <c r="R130" s="27"/>
      <c r="S130" s="27"/>
      <c r="T130" s="27"/>
      <c r="U130" s="41"/>
      <c r="X130" s="1" t="s">
        <v>119</v>
      </c>
      <c r="Y130" s="1"/>
      <c r="Z130" s="1"/>
      <c r="AA130" s="1"/>
      <c r="AB130" s="1"/>
      <c r="AC130" s="1"/>
      <c r="AD130" s="1"/>
    </row>
    <row r="131" spans="1:32" ht="32.25" customHeight="1" x14ac:dyDescent="0.25">
      <c r="A131" s="14"/>
      <c r="B131" s="93" t="s">
        <v>249</v>
      </c>
      <c r="C131" s="94"/>
      <c r="D131" s="94"/>
      <c r="E131" s="94"/>
      <c r="F131" s="94"/>
      <c r="G131" s="94"/>
      <c r="H131" s="94"/>
      <c r="I131" s="94"/>
      <c r="J131" s="94"/>
      <c r="K131" s="94"/>
      <c r="L131" s="94"/>
      <c r="M131" s="94"/>
      <c r="N131" s="94"/>
      <c r="O131" s="94"/>
      <c r="P131" s="94"/>
      <c r="Q131" s="94"/>
      <c r="R131" s="94"/>
      <c r="S131" s="94"/>
      <c r="T131" s="94"/>
      <c r="U131" s="43"/>
      <c r="X131" s="1" t="s">
        <v>120</v>
      </c>
      <c r="Y131" s="1"/>
      <c r="Z131" s="1"/>
      <c r="AA131" s="1"/>
      <c r="AB131" s="1"/>
      <c r="AC131" s="1"/>
      <c r="AD131" s="1"/>
    </row>
    <row r="132" spans="1:32" ht="30" customHeight="1" x14ac:dyDescent="0.25">
      <c r="A132" s="14"/>
      <c r="B132" s="116" t="s">
        <v>250</v>
      </c>
      <c r="C132" s="117"/>
      <c r="D132" s="117"/>
      <c r="E132" s="117"/>
      <c r="F132" s="117"/>
      <c r="G132" s="117"/>
      <c r="H132" s="117"/>
      <c r="I132" s="117"/>
      <c r="J132" s="117"/>
      <c r="K132" s="117"/>
      <c r="L132" s="117"/>
      <c r="M132" s="117"/>
      <c r="N132" s="117"/>
      <c r="O132" s="117"/>
      <c r="P132" s="117"/>
      <c r="Q132" s="117"/>
      <c r="R132" s="117"/>
      <c r="S132" s="117"/>
      <c r="T132" s="117"/>
      <c r="U132" s="43"/>
      <c r="X132" s="1" t="s">
        <v>121</v>
      </c>
      <c r="Y132" s="1"/>
      <c r="Z132" s="1"/>
      <c r="AA132" s="1"/>
      <c r="AB132" s="1"/>
      <c r="AC132" s="1"/>
      <c r="AD132" s="1"/>
    </row>
    <row r="133" spans="1:32" ht="62.25" customHeight="1" x14ac:dyDescent="0.25">
      <c r="A133" s="14"/>
      <c r="B133" s="93" t="s">
        <v>251</v>
      </c>
      <c r="C133" s="94"/>
      <c r="D133" s="94"/>
      <c r="E133" s="94"/>
      <c r="F133" s="94"/>
      <c r="G133" s="94"/>
      <c r="H133" s="94"/>
      <c r="I133" s="94"/>
      <c r="J133" s="94"/>
      <c r="K133" s="94"/>
      <c r="L133" s="94"/>
      <c r="M133" s="94"/>
      <c r="N133" s="94"/>
      <c r="O133" s="94"/>
      <c r="P133" s="94"/>
      <c r="Q133" s="94"/>
      <c r="R133" s="94"/>
      <c r="S133" s="94"/>
      <c r="T133" s="94"/>
      <c r="U133" s="43"/>
      <c r="V133" s="42"/>
      <c r="W133" s="42"/>
      <c r="X133" s="1" t="s">
        <v>122</v>
      </c>
      <c r="Y133" s="1"/>
      <c r="Z133" s="1"/>
      <c r="AA133" s="1"/>
      <c r="AB133" s="1"/>
      <c r="AC133" s="1"/>
      <c r="AD133" s="1"/>
    </row>
    <row r="134" spans="1:32" ht="15" customHeight="1" x14ac:dyDescent="0.25">
      <c r="A134" s="13"/>
      <c r="B134" s="27"/>
      <c r="C134" s="27"/>
      <c r="D134" s="27"/>
      <c r="E134" s="27"/>
      <c r="F134" s="27"/>
      <c r="G134" s="27"/>
      <c r="H134" s="27"/>
      <c r="I134" s="27"/>
      <c r="J134" s="27"/>
      <c r="K134" s="27"/>
      <c r="L134" s="27"/>
      <c r="M134" s="27"/>
      <c r="N134" s="27"/>
      <c r="O134" s="27"/>
      <c r="P134" s="27"/>
      <c r="Q134" s="27"/>
      <c r="R134" s="27"/>
      <c r="S134" s="27"/>
      <c r="T134" s="27"/>
      <c r="U134" s="41"/>
      <c r="V134" s="42"/>
      <c r="W134" s="42"/>
      <c r="X134" s="74" t="s">
        <v>123</v>
      </c>
      <c r="Y134" s="1"/>
      <c r="Z134" s="1"/>
      <c r="AA134" s="1"/>
      <c r="AB134" s="1"/>
      <c r="AC134" s="1"/>
      <c r="AD134" s="1"/>
    </row>
    <row r="135" spans="1:32" s="42" customFormat="1" ht="14.25" customHeight="1" x14ac:dyDescent="0.25">
      <c r="A135" s="13"/>
      <c r="B135" s="129" t="s">
        <v>256</v>
      </c>
      <c r="C135" s="130"/>
      <c r="D135" s="130"/>
      <c r="E135" s="130"/>
      <c r="F135" s="130"/>
      <c r="G135" s="130"/>
      <c r="H135" s="130"/>
      <c r="I135" s="130"/>
      <c r="J135" s="130"/>
      <c r="K135" s="130"/>
      <c r="L135" s="130"/>
      <c r="M135" s="130"/>
      <c r="N135" s="130"/>
      <c r="O135" s="130"/>
      <c r="P135" s="130"/>
      <c r="Q135" s="130"/>
      <c r="R135" s="130"/>
      <c r="S135" s="130"/>
      <c r="T135" s="131"/>
      <c r="U135" s="41"/>
      <c r="X135" s="1" t="s">
        <v>124</v>
      </c>
      <c r="Y135" s="1"/>
      <c r="Z135" s="1"/>
      <c r="AA135" s="1"/>
      <c r="AB135" s="1"/>
      <c r="AC135" s="1"/>
      <c r="AD135" s="1"/>
      <c r="AE135" s="56"/>
      <c r="AF135" s="56"/>
    </row>
    <row r="136" spans="1:32" s="42" customFormat="1" ht="18" customHeight="1" x14ac:dyDescent="0.25">
      <c r="A136" s="13"/>
      <c r="B136" s="27"/>
      <c r="C136" s="27"/>
      <c r="D136" s="27"/>
      <c r="E136" s="27"/>
      <c r="F136" s="27"/>
      <c r="G136" s="27"/>
      <c r="H136" s="27"/>
      <c r="I136" s="27"/>
      <c r="J136" s="27"/>
      <c r="K136" s="27"/>
      <c r="L136" s="27"/>
      <c r="M136" s="27"/>
      <c r="N136" s="27"/>
      <c r="O136" s="27"/>
      <c r="P136" s="27"/>
      <c r="Q136" s="27"/>
      <c r="R136" s="27"/>
      <c r="S136" s="27"/>
      <c r="T136" s="27"/>
      <c r="U136" s="41"/>
      <c r="V136" s="39"/>
      <c r="W136" s="39"/>
      <c r="X136" s="1" t="s">
        <v>125</v>
      </c>
      <c r="Y136" s="1"/>
      <c r="Z136" s="1"/>
      <c r="AA136" s="1"/>
      <c r="AB136" s="1"/>
      <c r="AC136" s="1"/>
      <c r="AD136" s="1"/>
      <c r="AE136" s="56"/>
      <c r="AF136" s="56"/>
    </row>
    <row r="137" spans="1:32" s="42" customFormat="1" ht="13.5" customHeight="1" x14ac:dyDescent="0.25">
      <c r="A137" s="13"/>
      <c r="B137" s="2"/>
      <c r="C137" s="27"/>
      <c r="D137" s="123" t="s">
        <v>299</v>
      </c>
      <c r="E137" s="124"/>
      <c r="F137" s="124"/>
      <c r="G137" s="124"/>
      <c r="H137" s="124"/>
      <c r="I137" s="124"/>
      <c r="J137" s="124"/>
      <c r="K137" s="124"/>
      <c r="L137" s="124"/>
      <c r="M137" s="124"/>
      <c r="N137" s="124"/>
      <c r="O137" s="124"/>
      <c r="P137" s="124"/>
      <c r="Q137" s="124"/>
      <c r="R137" s="124"/>
      <c r="S137" s="124"/>
      <c r="T137" s="124"/>
      <c r="U137" s="41"/>
      <c r="V137" s="39"/>
      <c r="W137" s="39"/>
      <c r="X137" s="1" t="s">
        <v>126</v>
      </c>
      <c r="Y137" s="1"/>
      <c r="Z137" s="1"/>
      <c r="AA137" s="1"/>
      <c r="AB137" s="1"/>
      <c r="AC137" s="1"/>
      <c r="AD137" s="1"/>
      <c r="AE137" s="56"/>
      <c r="AF137" s="56"/>
    </row>
    <row r="138" spans="1:32" x14ac:dyDescent="0.25">
      <c r="A138" s="13"/>
      <c r="B138" s="3"/>
      <c r="C138" s="27"/>
      <c r="D138" s="177" t="s">
        <v>362</v>
      </c>
      <c r="E138" s="178"/>
      <c r="F138" s="178"/>
      <c r="G138" s="178"/>
      <c r="H138" s="178"/>
      <c r="I138" s="178"/>
      <c r="J138" s="178"/>
      <c r="K138" s="178"/>
      <c r="L138" s="178"/>
      <c r="M138" s="178"/>
      <c r="N138" s="178"/>
      <c r="O138" s="178"/>
      <c r="P138" s="178"/>
      <c r="Q138" s="178"/>
      <c r="R138" s="178"/>
      <c r="S138" s="178"/>
      <c r="T138" s="178"/>
      <c r="U138" s="41"/>
      <c r="X138" s="1" t="s">
        <v>127</v>
      </c>
      <c r="Y138" s="1"/>
      <c r="Z138" s="1"/>
      <c r="AA138" s="1"/>
      <c r="AB138" s="1"/>
      <c r="AC138" s="1"/>
      <c r="AD138" s="1"/>
    </row>
    <row r="139" spans="1:32" x14ac:dyDescent="0.25">
      <c r="A139" s="13"/>
      <c r="B139" s="3"/>
      <c r="C139" s="27"/>
      <c r="D139" s="178"/>
      <c r="E139" s="178"/>
      <c r="F139" s="178"/>
      <c r="G139" s="178"/>
      <c r="H139" s="178"/>
      <c r="I139" s="178"/>
      <c r="J139" s="178"/>
      <c r="K139" s="178"/>
      <c r="L139" s="178"/>
      <c r="M139" s="178"/>
      <c r="N139" s="178"/>
      <c r="O139" s="178"/>
      <c r="P139" s="178"/>
      <c r="Q139" s="178"/>
      <c r="R139" s="178"/>
      <c r="S139" s="178"/>
      <c r="T139" s="178"/>
      <c r="U139" s="41"/>
      <c r="X139" s="1" t="s">
        <v>128</v>
      </c>
      <c r="Y139" s="1"/>
      <c r="Z139" s="1"/>
      <c r="AA139" s="1"/>
      <c r="AB139" s="1"/>
      <c r="AC139" s="1"/>
      <c r="AD139" s="1"/>
    </row>
    <row r="140" spans="1:32" x14ac:dyDescent="0.25">
      <c r="A140" s="13"/>
      <c r="B140" s="4"/>
      <c r="C140" s="27"/>
      <c r="D140" s="178"/>
      <c r="E140" s="178"/>
      <c r="F140" s="178"/>
      <c r="G140" s="178"/>
      <c r="H140" s="178"/>
      <c r="I140" s="178"/>
      <c r="J140" s="178"/>
      <c r="K140" s="178"/>
      <c r="L140" s="178"/>
      <c r="M140" s="178"/>
      <c r="N140" s="178"/>
      <c r="O140" s="178"/>
      <c r="P140" s="178"/>
      <c r="Q140" s="178"/>
      <c r="R140" s="178"/>
      <c r="S140" s="178"/>
      <c r="T140" s="178"/>
      <c r="U140" s="41"/>
      <c r="X140" s="1" t="s">
        <v>129</v>
      </c>
      <c r="Y140" s="1"/>
      <c r="Z140" s="1"/>
      <c r="AA140" s="1"/>
      <c r="AB140" s="1"/>
      <c r="AC140" s="1"/>
      <c r="AD140" s="1"/>
    </row>
    <row r="141" spans="1:32" x14ac:dyDescent="0.25">
      <c r="A141" s="13"/>
      <c r="B141" s="5"/>
      <c r="C141" s="27"/>
      <c r="D141" s="27"/>
      <c r="E141" s="27"/>
      <c r="F141" s="27"/>
      <c r="G141" s="27"/>
      <c r="H141" s="27"/>
      <c r="I141" s="27"/>
      <c r="J141" s="27"/>
      <c r="K141" s="27"/>
      <c r="L141" s="27"/>
      <c r="M141" s="27"/>
      <c r="N141" s="27"/>
      <c r="O141" s="27"/>
      <c r="P141" s="27"/>
      <c r="Q141" s="27"/>
      <c r="R141" s="27"/>
      <c r="S141" s="27"/>
      <c r="T141" s="27"/>
      <c r="U141" s="41"/>
      <c r="X141" s="1" t="s">
        <v>130</v>
      </c>
      <c r="Y141" s="1"/>
      <c r="Z141" s="1"/>
      <c r="AA141" s="1"/>
      <c r="AB141" s="1"/>
      <c r="AC141" s="1"/>
      <c r="AD141" s="1"/>
    </row>
    <row r="142" spans="1:32" x14ac:dyDescent="0.25">
      <c r="A142" s="13"/>
      <c r="B142" s="2"/>
      <c r="C142" s="27"/>
      <c r="D142" s="123" t="s">
        <v>300</v>
      </c>
      <c r="E142" s="124"/>
      <c r="F142" s="124"/>
      <c r="G142" s="124"/>
      <c r="H142" s="124"/>
      <c r="I142" s="124"/>
      <c r="J142" s="124"/>
      <c r="K142" s="124"/>
      <c r="L142" s="124"/>
      <c r="M142" s="124"/>
      <c r="N142" s="124"/>
      <c r="O142" s="124"/>
      <c r="P142" s="124"/>
      <c r="Q142" s="124"/>
      <c r="R142" s="124"/>
      <c r="S142" s="124"/>
      <c r="T142" s="124"/>
      <c r="U142" s="41"/>
      <c r="X142" s="1" t="s">
        <v>131</v>
      </c>
      <c r="Y142" s="1"/>
      <c r="Z142" s="1"/>
      <c r="AA142" s="1"/>
      <c r="AB142" s="1"/>
      <c r="AC142" s="1"/>
      <c r="AD142" s="1"/>
    </row>
    <row r="143" spans="1:32" x14ac:dyDescent="0.25">
      <c r="A143" s="13"/>
      <c r="B143" s="3"/>
      <c r="C143" s="27"/>
      <c r="D143" s="177" t="s">
        <v>365</v>
      </c>
      <c r="E143" s="178"/>
      <c r="F143" s="178"/>
      <c r="G143" s="178"/>
      <c r="H143" s="178"/>
      <c r="I143" s="178"/>
      <c r="J143" s="178"/>
      <c r="K143" s="178"/>
      <c r="L143" s="178"/>
      <c r="M143" s="178"/>
      <c r="N143" s="178"/>
      <c r="O143" s="178"/>
      <c r="P143" s="178"/>
      <c r="Q143" s="178"/>
      <c r="R143" s="178"/>
      <c r="S143" s="178"/>
      <c r="T143" s="178"/>
      <c r="U143" s="41"/>
      <c r="X143" s="1" t="s">
        <v>132</v>
      </c>
      <c r="Y143" s="1"/>
      <c r="Z143" s="1"/>
      <c r="AA143" s="1"/>
      <c r="AB143" s="1"/>
      <c r="AC143" s="1"/>
      <c r="AD143" s="1"/>
    </row>
    <row r="144" spans="1:32" x14ac:dyDescent="0.25">
      <c r="A144" s="13"/>
      <c r="B144" s="3"/>
      <c r="C144" s="27"/>
      <c r="D144" s="178"/>
      <c r="E144" s="178"/>
      <c r="F144" s="178"/>
      <c r="G144" s="178"/>
      <c r="H144" s="178"/>
      <c r="I144" s="178"/>
      <c r="J144" s="178"/>
      <c r="K144" s="178"/>
      <c r="L144" s="178"/>
      <c r="M144" s="178"/>
      <c r="N144" s="178"/>
      <c r="O144" s="178"/>
      <c r="P144" s="178"/>
      <c r="Q144" s="178"/>
      <c r="R144" s="178"/>
      <c r="S144" s="178"/>
      <c r="T144" s="178"/>
      <c r="U144" s="41"/>
      <c r="X144" s="1" t="s">
        <v>133</v>
      </c>
      <c r="Y144" s="1"/>
      <c r="Z144" s="1"/>
      <c r="AA144" s="1"/>
      <c r="AB144" s="1"/>
      <c r="AC144" s="1"/>
      <c r="AD144" s="1"/>
    </row>
    <row r="145" spans="1:30" x14ac:dyDescent="0.25">
      <c r="A145" s="13"/>
      <c r="B145" s="4"/>
      <c r="C145" s="27"/>
      <c r="D145" s="178"/>
      <c r="E145" s="178"/>
      <c r="F145" s="178"/>
      <c r="G145" s="178"/>
      <c r="H145" s="178"/>
      <c r="I145" s="178"/>
      <c r="J145" s="178"/>
      <c r="K145" s="178"/>
      <c r="L145" s="178"/>
      <c r="M145" s="178"/>
      <c r="N145" s="178"/>
      <c r="O145" s="178"/>
      <c r="P145" s="178"/>
      <c r="Q145" s="178"/>
      <c r="R145" s="178"/>
      <c r="S145" s="178"/>
      <c r="T145" s="178"/>
      <c r="U145" s="41"/>
      <c r="X145" s="1" t="s">
        <v>134</v>
      </c>
      <c r="Y145" s="1"/>
      <c r="Z145" s="1"/>
      <c r="AA145" s="1"/>
      <c r="AB145" s="1"/>
      <c r="AC145" s="1"/>
      <c r="AD145" s="1"/>
    </row>
    <row r="146" spans="1:30" x14ac:dyDescent="0.25">
      <c r="A146" s="13"/>
      <c r="B146" s="5"/>
      <c r="C146" s="27"/>
      <c r="D146" s="27"/>
      <c r="E146" s="27"/>
      <c r="F146" s="27"/>
      <c r="G146" s="27"/>
      <c r="H146" s="27"/>
      <c r="I146" s="27"/>
      <c r="J146" s="27"/>
      <c r="K146" s="27"/>
      <c r="L146" s="27"/>
      <c r="M146" s="27"/>
      <c r="N146" s="27"/>
      <c r="O146" s="27"/>
      <c r="P146" s="27"/>
      <c r="Q146" s="27"/>
      <c r="R146" s="27"/>
      <c r="S146" s="27"/>
      <c r="T146" s="27"/>
      <c r="U146" s="41"/>
      <c r="X146" s="1" t="s">
        <v>135</v>
      </c>
      <c r="Y146" s="1"/>
      <c r="Z146" s="1"/>
      <c r="AA146" s="1"/>
      <c r="AB146" s="1"/>
      <c r="AC146" s="1"/>
      <c r="AD146" s="1"/>
    </row>
    <row r="147" spans="1:30" x14ac:dyDescent="0.25">
      <c r="A147" s="13"/>
      <c r="B147" s="2"/>
      <c r="C147" s="27"/>
      <c r="D147" s="123" t="s">
        <v>301</v>
      </c>
      <c r="E147" s="124"/>
      <c r="F147" s="124"/>
      <c r="G147" s="124"/>
      <c r="H147" s="124"/>
      <c r="I147" s="124"/>
      <c r="J147" s="124"/>
      <c r="K147" s="124"/>
      <c r="L147" s="124"/>
      <c r="M147" s="124"/>
      <c r="N147" s="124"/>
      <c r="O147" s="124"/>
      <c r="P147" s="124"/>
      <c r="Q147" s="124"/>
      <c r="R147" s="124"/>
      <c r="S147" s="124"/>
      <c r="T147" s="124"/>
      <c r="U147" s="41"/>
      <c r="X147" s="1" t="s">
        <v>136</v>
      </c>
      <c r="Y147" s="1"/>
      <c r="Z147" s="1"/>
      <c r="AA147" s="1"/>
      <c r="AB147" s="1"/>
      <c r="AC147" s="1"/>
      <c r="AD147" s="1"/>
    </row>
    <row r="148" spans="1:30" x14ac:dyDescent="0.25">
      <c r="A148" s="13"/>
      <c r="B148" s="3"/>
      <c r="C148" s="27"/>
      <c r="D148" s="177" t="s">
        <v>363</v>
      </c>
      <c r="E148" s="178"/>
      <c r="F148" s="178"/>
      <c r="G148" s="178"/>
      <c r="H148" s="178"/>
      <c r="I148" s="178"/>
      <c r="J148" s="178"/>
      <c r="K148" s="178"/>
      <c r="L148" s="178"/>
      <c r="M148" s="178"/>
      <c r="N148" s="178"/>
      <c r="O148" s="178"/>
      <c r="P148" s="178"/>
      <c r="Q148" s="178"/>
      <c r="R148" s="178"/>
      <c r="S148" s="178"/>
      <c r="T148" s="178"/>
      <c r="U148" s="41"/>
      <c r="X148" s="1" t="s">
        <v>137</v>
      </c>
      <c r="Y148" s="1"/>
      <c r="Z148" s="1"/>
      <c r="AA148" s="1"/>
      <c r="AB148" s="1"/>
      <c r="AC148" s="1"/>
      <c r="AD148" s="1"/>
    </row>
    <row r="149" spans="1:30" x14ac:dyDescent="0.25">
      <c r="A149" s="13"/>
      <c r="B149" s="3"/>
      <c r="C149" s="27"/>
      <c r="D149" s="178"/>
      <c r="E149" s="178"/>
      <c r="F149" s="178"/>
      <c r="G149" s="178"/>
      <c r="H149" s="178"/>
      <c r="I149" s="178"/>
      <c r="J149" s="178"/>
      <c r="K149" s="178"/>
      <c r="L149" s="178"/>
      <c r="M149" s="178"/>
      <c r="N149" s="178"/>
      <c r="O149" s="178"/>
      <c r="P149" s="178"/>
      <c r="Q149" s="178"/>
      <c r="R149" s="178"/>
      <c r="S149" s="178"/>
      <c r="T149" s="178"/>
      <c r="U149" s="41"/>
      <c r="X149" s="1" t="s">
        <v>138</v>
      </c>
      <c r="Y149" s="1"/>
      <c r="Z149" s="1"/>
      <c r="AA149" s="1"/>
      <c r="AB149" s="1"/>
      <c r="AC149" s="1"/>
      <c r="AD149" s="1"/>
    </row>
    <row r="150" spans="1:30" x14ac:dyDescent="0.25">
      <c r="A150" s="13"/>
      <c r="B150" s="4"/>
      <c r="C150" s="27"/>
      <c r="D150" s="178"/>
      <c r="E150" s="178"/>
      <c r="F150" s="178"/>
      <c r="G150" s="178"/>
      <c r="H150" s="178"/>
      <c r="I150" s="178"/>
      <c r="J150" s="178"/>
      <c r="K150" s="178"/>
      <c r="L150" s="178"/>
      <c r="M150" s="178"/>
      <c r="N150" s="178"/>
      <c r="O150" s="178"/>
      <c r="P150" s="178"/>
      <c r="Q150" s="178"/>
      <c r="R150" s="178"/>
      <c r="S150" s="178"/>
      <c r="T150" s="178"/>
      <c r="U150" s="41"/>
      <c r="X150" s="1" t="s">
        <v>139</v>
      </c>
      <c r="Y150" s="1"/>
      <c r="Z150" s="1"/>
      <c r="AA150" s="1"/>
      <c r="AB150" s="1"/>
      <c r="AC150" s="1"/>
      <c r="AD150" s="1"/>
    </row>
    <row r="151" spans="1:30" x14ac:dyDescent="0.25">
      <c r="A151" s="13"/>
      <c r="B151" s="5"/>
      <c r="C151" s="27"/>
      <c r="D151" s="27"/>
      <c r="E151" s="27"/>
      <c r="F151" s="27"/>
      <c r="G151" s="27"/>
      <c r="H151" s="27"/>
      <c r="I151" s="27"/>
      <c r="J151" s="27"/>
      <c r="K151" s="27"/>
      <c r="L151" s="27"/>
      <c r="M151" s="27"/>
      <c r="N151" s="27"/>
      <c r="O151" s="27"/>
      <c r="P151" s="27"/>
      <c r="Q151" s="27"/>
      <c r="R151" s="27"/>
      <c r="S151" s="27"/>
      <c r="T151" s="27"/>
      <c r="U151" s="41"/>
      <c r="X151" s="1" t="s">
        <v>140</v>
      </c>
      <c r="Y151" s="1"/>
      <c r="Z151" s="1"/>
      <c r="AA151" s="1"/>
      <c r="AB151" s="1"/>
      <c r="AC151" s="1"/>
      <c r="AD151" s="1"/>
    </row>
    <row r="152" spans="1:30" x14ac:dyDescent="0.25">
      <c r="A152" s="13"/>
      <c r="B152" s="2"/>
      <c r="C152" s="27"/>
      <c r="D152" s="123" t="s">
        <v>302</v>
      </c>
      <c r="E152" s="124"/>
      <c r="F152" s="124"/>
      <c r="G152" s="124"/>
      <c r="H152" s="124"/>
      <c r="I152" s="124"/>
      <c r="J152" s="124"/>
      <c r="K152" s="124"/>
      <c r="L152" s="124"/>
      <c r="M152" s="124"/>
      <c r="N152" s="124"/>
      <c r="O152" s="124"/>
      <c r="P152" s="124"/>
      <c r="Q152" s="124"/>
      <c r="R152" s="124"/>
      <c r="S152" s="124"/>
      <c r="T152" s="124"/>
      <c r="U152" s="41"/>
      <c r="X152" s="1" t="s">
        <v>141</v>
      </c>
      <c r="Y152" s="1"/>
      <c r="Z152" s="1"/>
      <c r="AA152" s="1"/>
      <c r="AB152" s="1"/>
      <c r="AC152" s="1"/>
      <c r="AD152" s="1"/>
    </row>
    <row r="153" spans="1:30" x14ac:dyDescent="0.25">
      <c r="A153" s="13"/>
      <c r="B153" s="3"/>
      <c r="C153" s="27"/>
      <c r="D153" s="177" t="s">
        <v>382</v>
      </c>
      <c r="E153" s="178"/>
      <c r="F153" s="178"/>
      <c r="G153" s="178"/>
      <c r="H153" s="178"/>
      <c r="I153" s="178"/>
      <c r="J153" s="178"/>
      <c r="K153" s="178"/>
      <c r="L153" s="178"/>
      <c r="M153" s="178"/>
      <c r="N153" s="178"/>
      <c r="O153" s="178"/>
      <c r="P153" s="178"/>
      <c r="Q153" s="178"/>
      <c r="R153" s="178"/>
      <c r="S153" s="178"/>
      <c r="T153" s="178"/>
      <c r="U153" s="41"/>
      <c r="X153" s="1" t="s">
        <v>142</v>
      </c>
      <c r="Y153" s="1"/>
      <c r="Z153" s="1"/>
      <c r="AA153" s="1"/>
      <c r="AB153" s="1"/>
      <c r="AC153" s="1"/>
      <c r="AD153" s="1"/>
    </row>
    <row r="154" spans="1:30" x14ac:dyDescent="0.25">
      <c r="A154" s="13"/>
      <c r="B154" s="3"/>
      <c r="C154" s="27"/>
      <c r="D154" s="178"/>
      <c r="E154" s="178"/>
      <c r="F154" s="178"/>
      <c r="G154" s="178"/>
      <c r="H154" s="178"/>
      <c r="I154" s="178"/>
      <c r="J154" s="178"/>
      <c r="K154" s="178"/>
      <c r="L154" s="178"/>
      <c r="M154" s="178"/>
      <c r="N154" s="178"/>
      <c r="O154" s="178"/>
      <c r="P154" s="178"/>
      <c r="Q154" s="178"/>
      <c r="R154" s="178"/>
      <c r="S154" s="178"/>
      <c r="T154" s="178"/>
      <c r="U154" s="41"/>
      <c r="X154" s="1" t="s">
        <v>143</v>
      </c>
      <c r="Y154" s="1"/>
      <c r="Z154" s="1"/>
      <c r="AA154" s="1"/>
      <c r="AB154" s="1"/>
      <c r="AC154" s="1"/>
      <c r="AD154" s="1"/>
    </row>
    <row r="155" spans="1:30" x14ac:dyDescent="0.25">
      <c r="A155" s="13"/>
      <c r="B155" s="4"/>
      <c r="C155" s="27"/>
      <c r="D155" s="178"/>
      <c r="E155" s="178"/>
      <c r="F155" s="178"/>
      <c r="G155" s="178"/>
      <c r="H155" s="178"/>
      <c r="I155" s="178"/>
      <c r="J155" s="178"/>
      <c r="K155" s="178"/>
      <c r="L155" s="178"/>
      <c r="M155" s="178"/>
      <c r="N155" s="178"/>
      <c r="O155" s="178"/>
      <c r="P155" s="178"/>
      <c r="Q155" s="178"/>
      <c r="R155" s="178"/>
      <c r="S155" s="178"/>
      <c r="T155" s="178"/>
      <c r="U155" s="41"/>
      <c r="X155" s="1" t="s">
        <v>144</v>
      </c>
      <c r="Y155" s="1"/>
      <c r="Z155" s="1"/>
      <c r="AA155" s="1"/>
      <c r="AB155" s="1"/>
      <c r="AC155" s="1"/>
      <c r="AD155" s="1"/>
    </row>
    <row r="156" spans="1:30" x14ac:dyDescent="0.25">
      <c r="A156" s="13"/>
      <c r="B156" s="5"/>
      <c r="C156" s="27"/>
      <c r="D156" s="27"/>
      <c r="E156" s="27"/>
      <c r="F156" s="27"/>
      <c r="G156" s="27"/>
      <c r="H156" s="27"/>
      <c r="I156" s="27"/>
      <c r="J156" s="27"/>
      <c r="K156" s="27"/>
      <c r="L156" s="27"/>
      <c r="M156" s="27"/>
      <c r="N156" s="27"/>
      <c r="O156" s="27"/>
      <c r="P156" s="27"/>
      <c r="Q156" s="27"/>
      <c r="R156" s="27"/>
      <c r="S156" s="27"/>
      <c r="T156" s="27"/>
      <c r="U156" s="41"/>
      <c r="X156" s="1" t="s">
        <v>145</v>
      </c>
      <c r="Y156" s="1"/>
      <c r="Z156" s="1"/>
      <c r="AA156" s="1"/>
      <c r="AB156" s="1"/>
      <c r="AC156" s="1"/>
      <c r="AD156" s="1"/>
    </row>
    <row r="157" spans="1:30" x14ac:dyDescent="0.25">
      <c r="A157" s="13"/>
      <c r="B157" s="2"/>
      <c r="C157" s="27"/>
      <c r="D157" s="123" t="s">
        <v>303</v>
      </c>
      <c r="E157" s="124"/>
      <c r="F157" s="124"/>
      <c r="G157" s="124"/>
      <c r="H157" s="124"/>
      <c r="I157" s="124"/>
      <c r="J157" s="124"/>
      <c r="K157" s="124"/>
      <c r="L157" s="124"/>
      <c r="M157" s="124"/>
      <c r="N157" s="124"/>
      <c r="O157" s="124"/>
      <c r="P157" s="124"/>
      <c r="Q157" s="124"/>
      <c r="R157" s="124"/>
      <c r="S157" s="124"/>
      <c r="T157" s="124"/>
      <c r="U157" s="41"/>
      <c r="X157" s="1" t="s">
        <v>146</v>
      </c>
      <c r="Y157" s="1"/>
      <c r="Z157" s="1"/>
      <c r="AA157" s="1"/>
      <c r="AB157" s="1"/>
      <c r="AC157" s="1"/>
      <c r="AD157" s="1"/>
    </row>
    <row r="158" spans="1:30" x14ac:dyDescent="0.25">
      <c r="A158" s="13"/>
      <c r="B158" s="3"/>
      <c r="C158" s="27"/>
      <c r="D158" s="177" t="s">
        <v>364</v>
      </c>
      <c r="E158" s="178"/>
      <c r="F158" s="178"/>
      <c r="G158" s="178"/>
      <c r="H158" s="178"/>
      <c r="I158" s="178"/>
      <c r="J158" s="178"/>
      <c r="K158" s="178"/>
      <c r="L158" s="178"/>
      <c r="M158" s="178"/>
      <c r="N158" s="178"/>
      <c r="O158" s="178"/>
      <c r="P158" s="178"/>
      <c r="Q158" s="178"/>
      <c r="R158" s="178"/>
      <c r="S158" s="178"/>
      <c r="T158" s="178"/>
      <c r="U158" s="41"/>
      <c r="X158" s="1" t="s">
        <v>147</v>
      </c>
      <c r="Y158" s="1"/>
      <c r="Z158" s="1"/>
      <c r="AA158" s="1"/>
      <c r="AB158" s="1"/>
      <c r="AC158" s="1"/>
      <c r="AD158" s="1"/>
    </row>
    <row r="159" spans="1:30" x14ac:dyDescent="0.25">
      <c r="A159" s="13"/>
      <c r="B159" s="3"/>
      <c r="C159" s="27"/>
      <c r="D159" s="178"/>
      <c r="E159" s="178"/>
      <c r="F159" s="178"/>
      <c r="G159" s="178"/>
      <c r="H159" s="178"/>
      <c r="I159" s="178"/>
      <c r="J159" s="178"/>
      <c r="K159" s="178"/>
      <c r="L159" s="178"/>
      <c r="M159" s="178"/>
      <c r="N159" s="178"/>
      <c r="O159" s="178"/>
      <c r="P159" s="178"/>
      <c r="Q159" s="178"/>
      <c r="R159" s="178"/>
      <c r="S159" s="178"/>
      <c r="T159" s="178"/>
      <c r="U159" s="41"/>
      <c r="X159" s="1" t="s">
        <v>148</v>
      </c>
      <c r="Y159" s="1"/>
      <c r="Z159" s="1"/>
      <c r="AA159" s="1"/>
      <c r="AB159" s="1"/>
      <c r="AC159" s="1"/>
      <c r="AD159" s="1"/>
    </row>
    <row r="160" spans="1:30" x14ac:dyDescent="0.25">
      <c r="A160" s="13"/>
      <c r="B160" s="4"/>
      <c r="C160" s="27"/>
      <c r="D160" s="178"/>
      <c r="E160" s="178"/>
      <c r="F160" s="178"/>
      <c r="G160" s="178"/>
      <c r="H160" s="178"/>
      <c r="I160" s="178"/>
      <c r="J160" s="178"/>
      <c r="K160" s="178"/>
      <c r="L160" s="178"/>
      <c r="M160" s="178"/>
      <c r="N160" s="178"/>
      <c r="O160" s="178"/>
      <c r="P160" s="178"/>
      <c r="Q160" s="178"/>
      <c r="R160" s="178"/>
      <c r="S160" s="178"/>
      <c r="T160" s="178"/>
      <c r="U160" s="41"/>
      <c r="X160" s="1" t="s">
        <v>149</v>
      </c>
      <c r="Y160" s="1"/>
      <c r="Z160" s="1"/>
      <c r="AA160" s="1"/>
      <c r="AB160" s="1"/>
      <c r="AC160" s="1"/>
      <c r="AD160" s="1"/>
    </row>
    <row r="161" spans="1:30" x14ac:dyDescent="0.25">
      <c r="A161" s="13"/>
      <c r="B161" s="27"/>
      <c r="C161" s="27"/>
      <c r="D161" s="27"/>
      <c r="E161" s="27"/>
      <c r="F161" s="27"/>
      <c r="G161" s="27"/>
      <c r="H161" s="27"/>
      <c r="I161" s="27"/>
      <c r="J161" s="27"/>
      <c r="K161" s="27"/>
      <c r="L161" s="27"/>
      <c r="M161" s="27"/>
      <c r="N161" s="27"/>
      <c r="O161" s="27"/>
      <c r="P161" s="27"/>
      <c r="Q161" s="27"/>
      <c r="R161" s="27"/>
      <c r="S161" s="27"/>
      <c r="T161" s="27"/>
      <c r="U161" s="41"/>
      <c r="X161" s="1" t="s">
        <v>150</v>
      </c>
      <c r="Y161" s="1"/>
      <c r="Z161" s="1"/>
      <c r="AA161" s="1"/>
      <c r="AB161" s="1"/>
      <c r="AC161" s="1"/>
      <c r="AD161" s="1"/>
    </row>
    <row r="162" spans="1:30" x14ac:dyDescent="0.25">
      <c r="A162" s="13"/>
      <c r="B162" s="107" t="s">
        <v>255</v>
      </c>
      <c r="C162" s="108"/>
      <c r="D162" s="108"/>
      <c r="E162" s="108"/>
      <c r="F162" s="108"/>
      <c r="G162" s="108"/>
      <c r="H162" s="108"/>
      <c r="I162" s="108"/>
      <c r="J162" s="108"/>
      <c r="K162" s="108"/>
      <c r="L162" s="108"/>
      <c r="M162" s="108"/>
      <c r="N162" s="108"/>
      <c r="O162" s="108"/>
      <c r="P162" s="108"/>
      <c r="Q162" s="108"/>
      <c r="R162" s="108"/>
      <c r="S162" s="108"/>
      <c r="T162" s="109"/>
      <c r="U162" s="41"/>
      <c r="X162" s="1" t="s">
        <v>151</v>
      </c>
      <c r="Y162" s="1"/>
      <c r="Z162" s="1"/>
      <c r="AA162" s="1"/>
      <c r="AB162" s="1"/>
      <c r="AC162" s="1"/>
      <c r="AD162" s="1"/>
    </row>
    <row r="163" spans="1:30" x14ac:dyDescent="0.25">
      <c r="A163" s="13"/>
      <c r="B163" s="110"/>
      <c r="C163" s="111"/>
      <c r="D163" s="111"/>
      <c r="E163" s="111"/>
      <c r="F163" s="111"/>
      <c r="G163" s="111"/>
      <c r="H163" s="111"/>
      <c r="I163" s="111"/>
      <c r="J163" s="111"/>
      <c r="K163" s="111"/>
      <c r="L163" s="111"/>
      <c r="M163" s="111"/>
      <c r="N163" s="111"/>
      <c r="O163" s="111"/>
      <c r="P163" s="111"/>
      <c r="Q163" s="111"/>
      <c r="R163" s="111"/>
      <c r="S163" s="111"/>
      <c r="T163" s="112"/>
      <c r="U163" s="41"/>
      <c r="X163" s="1" t="s">
        <v>152</v>
      </c>
      <c r="Y163" s="1"/>
      <c r="Z163" s="1"/>
      <c r="AA163" s="1"/>
      <c r="AB163" s="1"/>
      <c r="AC163" s="1"/>
      <c r="AD163" s="1"/>
    </row>
    <row r="164" spans="1:30" x14ac:dyDescent="0.25">
      <c r="A164" s="13"/>
      <c r="B164" s="113"/>
      <c r="C164" s="114"/>
      <c r="D164" s="114"/>
      <c r="E164" s="114"/>
      <c r="F164" s="114"/>
      <c r="G164" s="114"/>
      <c r="H164" s="114"/>
      <c r="I164" s="114"/>
      <c r="J164" s="114"/>
      <c r="K164" s="114"/>
      <c r="L164" s="114"/>
      <c r="M164" s="114"/>
      <c r="N164" s="114"/>
      <c r="O164" s="114"/>
      <c r="P164" s="114"/>
      <c r="Q164" s="114"/>
      <c r="R164" s="114"/>
      <c r="S164" s="114"/>
      <c r="T164" s="115"/>
      <c r="U164" s="41"/>
      <c r="X164" s="1" t="s">
        <v>153</v>
      </c>
      <c r="Y164" s="1"/>
      <c r="Z164" s="1"/>
      <c r="AA164" s="1"/>
      <c r="AB164" s="1"/>
      <c r="AC164" s="1"/>
      <c r="AD164" s="1"/>
    </row>
    <row r="165" spans="1:30" x14ac:dyDescent="0.25">
      <c r="A165" s="13"/>
      <c r="B165" s="27"/>
      <c r="C165" s="27"/>
      <c r="D165" s="27"/>
      <c r="E165" s="27"/>
      <c r="F165" s="27"/>
      <c r="G165" s="27"/>
      <c r="H165" s="27"/>
      <c r="I165" s="27"/>
      <c r="J165" s="27"/>
      <c r="K165" s="27"/>
      <c r="L165" s="27"/>
      <c r="M165" s="27"/>
      <c r="N165" s="27"/>
      <c r="O165" s="27"/>
      <c r="P165" s="27"/>
      <c r="Q165" s="27"/>
      <c r="R165" s="27"/>
      <c r="S165" s="27"/>
      <c r="T165" s="27"/>
      <c r="U165" s="41"/>
      <c r="X165" s="1" t="s">
        <v>154</v>
      </c>
      <c r="Y165" s="1"/>
      <c r="Z165" s="1"/>
      <c r="AA165" s="1"/>
      <c r="AB165" s="1"/>
      <c r="AC165" s="1"/>
      <c r="AD165" s="1"/>
    </row>
    <row r="166" spans="1:30" x14ac:dyDescent="0.25">
      <c r="A166" s="13"/>
      <c r="B166" s="17" t="s">
        <v>290</v>
      </c>
      <c r="C166" s="27"/>
      <c r="D166" s="27"/>
      <c r="E166" s="27"/>
      <c r="F166" s="27"/>
      <c r="G166" s="27"/>
      <c r="H166" s="27"/>
      <c r="I166" s="27"/>
      <c r="J166" s="27"/>
      <c r="K166" s="27"/>
      <c r="L166" s="27"/>
      <c r="M166" s="27"/>
      <c r="N166" s="27"/>
      <c r="O166" s="27"/>
      <c r="P166" s="27"/>
      <c r="Q166" s="27"/>
      <c r="R166" s="27"/>
      <c r="S166" s="27"/>
      <c r="T166" s="27"/>
      <c r="U166" s="41"/>
      <c r="X166" s="1" t="s">
        <v>155</v>
      </c>
      <c r="Y166" s="1"/>
      <c r="Z166" s="1"/>
      <c r="AA166" s="1"/>
      <c r="AB166" s="1"/>
      <c r="AC166" s="1"/>
      <c r="AD166" s="1"/>
    </row>
    <row r="167" spans="1:30" ht="32.25" customHeight="1" x14ac:dyDescent="0.25">
      <c r="A167" s="13"/>
      <c r="B167" s="93" t="s">
        <v>304</v>
      </c>
      <c r="C167" s="93"/>
      <c r="D167" s="93"/>
      <c r="E167" s="93"/>
      <c r="F167" s="93"/>
      <c r="G167" s="93"/>
      <c r="H167" s="93"/>
      <c r="I167" s="93"/>
      <c r="J167" s="93"/>
      <c r="K167" s="93"/>
      <c r="L167" s="93"/>
      <c r="M167" s="93"/>
      <c r="N167" s="93"/>
      <c r="O167" s="93"/>
      <c r="P167" s="93"/>
      <c r="Q167" s="93"/>
      <c r="R167" s="93"/>
      <c r="S167" s="93"/>
      <c r="T167" s="93"/>
      <c r="U167" s="41"/>
      <c r="X167" s="1" t="s">
        <v>156</v>
      </c>
      <c r="Y167" s="1"/>
      <c r="Z167" s="1"/>
      <c r="AA167" s="1"/>
      <c r="AB167" s="1"/>
      <c r="AC167" s="1"/>
      <c r="AD167" s="1"/>
    </row>
    <row r="168" spans="1:30" ht="30.75" customHeight="1" x14ac:dyDescent="0.25">
      <c r="A168" s="13"/>
      <c r="B168" s="93" t="s">
        <v>305</v>
      </c>
      <c r="C168" s="93"/>
      <c r="D168" s="93"/>
      <c r="E168" s="93"/>
      <c r="F168" s="93"/>
      <c r="G168" s="93"/>
      <c r="H168" s="93"/>
      <c r="I168" s="93"/>
      <c r="J168" s="93"/>
      <c r="K168" s="93"/>
      <c r="L168" s="93"/>
      <c r="M168" s="93"/>
      <c r="N168" s="93"/>
      <c r="O168" s="93"/>
      <c r="P168" s="93"/>
      <c r="Q168" s="93"/>
      <c r="R168" s="93"/>
      <c r="S168" s="93"/>
      <c r="T168" s="93"/>
      <c r="U168" s="41"/>
      <c r="X168" s="1" t="s">
        <v>157</v>
      </c>
      <c r="Y168" s="1"/>
      <c r="Z168" s="1"/>
      <c r="AA168" s="1"/>
      <c r="AB168" s="1"/>
      <c r="AC168" s="1"/>
      <c r="AD168" s="1"/>
    </row>
    <row r="169" spans="1:30" ht="31.5" customHeight="1" x14ac:dyDescent="0.25">
      <c r="A169" s="13"/>
      <c r="B169" s="93" t="s">
        <v>306</v>
      </c>
      <c r="C169" s="93"/>
      <c r="D169" s="93"/>
      <c r="E169" s="93"/>
      <c r="F169" s="93"/>
      <c r="G169" s="93"/>
      <c r="H169" s="93"/>
      <c r="I169" s="93"/>
      <c r="J169" s="93"/>
      <c r="K169" s="93"/>
      <c r="L169" s="93"/>
      <c r="M169" s="93"/>
      <c r="N169" s="93"/>
      <c r="O169" s="93"/>
      <c r="P169" s="93"/>
      <c r="Q169" s="93"/>
      <c r="R169" s="93"/>
      <c r="S169" s="93"/>
      <c r="T169" s="93"/>
      <c r="U169" s="41"/>
      <c r="X169" s="1" t="s">
        <v>158</v>
      </c>
      <c r="Y169" s="1"/>
      <c r="Z169" s="1"/>
      <c r="AA169" s="1"/>
      <c r="AB169" s="1"/>
      <c r="AC169" s="1"/>
      <c r="AD169" s="1"/>
    </row>
    <row r="170" spans="1:30" ht="31.5" customHeight="1" x14ac:dyDescent="0.25">
      <c r="A170" s="13"/>
      <c r="B170" s="93" t="s">
        <v>307</v>
      </c>
      <c r="C170" s="93"/>
      <c r="D170" s="93"/>
      <c r="E170" s="93"/>
      <c r="F170" s="93"/>
      <c r="G170" s="93"/>
      <c r="H170" s="93"/>
      <c r="I170" s="93"/>
      <c r="J170" s="93"/>
      <c r="K170" s="93"/>
      <c r="L170" s="93"/>
      <c r="M170" s="93"/>
      <c r="N170" s="93"/>
      <c r="O170" s="93"/>
      <c r="P170" s="93"/>
      <c r="Q170" s="93"/>
      <c r="R170" s="93"/>
      <c r="S170" s="93"/>
      <c r="T170" s="93"/>
      <c r="U170" s="41"/>
      <c r="X170" s="1" t="s">
        <v>159</v>
      </c>
      <c r="Y170" s="1"/>
      <c r="Z170" s="1"/>
      <c r="AA170" s="1"/>
      <c r="AB170" s="1"/>
      <c r="AC170" s="1"/>
      <c r="AD170" s="1"/>
    </row>
    <row r="171" spans="1:30" ht="30.75" customHeight="1" x14ac:dyDescent="0.25">
      <c r="A171" s="13"/>
      <c r="B171" s="93" t="s">
        <v>308</v>
      </c>
      <c r="C171" s="93"/>
      <c r="D171" s="93"/>
      <c r="E171" s="93"/>
      <c r="F171" s="93"/>
      <c r="G171" s="93"/>
      <c r="H171" s="93"/>
      <c r="I171" s="93"/>
      <c r="J171" s="93"/>
      <c r="K171" s="93"/>
      <c r="L171" s="93"/>
      <c r="M171" s="93"/>
      <c r="N171" s="93"/>
      <c r="O171" s="93"/>
      <c r="P171" s="93"/>
      <c r="Q171" s="93"/>
      <c r="R171" s="93"/>
      <c r="S171" s="93"/>
      <c r="T171" s="93"/>
      <c r="U171" s="41"/>
      <c r="X171" s="1" t="s">
        <v>160</v>
      </c>
      <c r="Y171" s="1"/>
      <c r="Z171" s="1"/>
      <c r="AA171" s="1"/>
      <c r="AB171" s="1"/>
      <c r="AC171" s="1"/>
      <c r="AD171" s="1"/>
    </row>
    <row r="172" spans="1:30" ht="16.5" customHeight="1" x14ac:dyDescent="0.25">
      <c r="A172" s="13"/>
      <c r="B172" s="27"/>
      <c r="C172" s="27"/>
      <c r="D172" s="27"/>
      <c r="E172" s="27"/>
      <c r="F172" s="27"/>
      <c r="G172" s="27"/>
      <c r="H172" s="27"/>
      <c r="I172" s="27"/>
      <c r="J172" s="27"/>
      <c r="K172" s="27"/>
      <c r="L172" s="27"/>
      <c r="M172" s="27"/>
      <c r="N172" s="27"/>
      <c r="O172" s="27"/>
      <c r="P172" s="27"/>
      <c r="Q172" s="27"/>
      <c r="R172" s="27"/>
      <c r="S172" s="27"/>
      <c r="T172" s="27"/>
      <c r="U172" s="41"/>
      <c r="X172" s="1" t="s">
        <v>161</v>
      </c>
      <c r="Y172" s="1"/>
      <c r="Z172" s="1"/>
      <c r="AA172" s="1"/>
      <c r="AB172" s="1"/>
      <c r="AC172" s="1"/>
      <c r="AD172" s="1"/>
    </row>
    <row r="173" spans="1:30" ht="13.5" customHeight="1" x14ac:dyDescent="0.25">
      <c r="A173" s="13"/>
      <c r="B173" s="121" t="s">
        <v>212</v>
      </c>
      <c r="C173" s="122"/>
      <c r="D173" s="122"/>
      <c r="E173" s="122"/>
      <c r="F173" s="122"/>
      <c r="G173" s="122"/>
      <c r="H173" s="122"/>
      <c r="I173" s="122"/>
      <c r="J173" s="122"/>
      <c r="K173" s="122"/>
      <c r="L173" s="122"/>
      <c r="M173" s="122"/>
      <c r="N173" s="122"/>
      <c r="O173" s="122"/>
      <c r="P173" s="122"/>
      <c r="Q173" s="122"/>
      <c r="R173" s="122"/>
      <c r="S173" s="122"/>
      <c r="T173" s="122"/>
      <c r="U173" s="41"/>
      <c r="X173" s="1" t="s">
        <v>162</v>
      </c>
      <c r="Y173" s="1"/>
      <c r="Z173" s="1"/>
      <c r="AA173" s="1"/>
      <c r="AB173" s="1"/>
      <c r="AC173" s="1"/>
      <c r="AD173" s="1"/>
    </row>
    <row r="174" spans="1:30" ht="15" customHeight="1" x14ac:dyDescent="0.25">
      <c r="A174" s="13"/>
      <c r="B174" s="30"/>
      <c r="C174" s="27"/>
      <c r="D174" s="27"/>
      <c r="E174" s="27"/>
      <c r="F174" s="27"/>
      <c r="G174" s="27"/>
      <c r="H174" s="27"/>
      <c r="I174" s="27"/>
      <c r="J174" s="27"/>
      <c r="K174" s="27"/>
      <c r="L174" s="27"/>
      <c r="M174" s="27"/>
      <c r="N174" s="27"/>
      <c r="O174" s="27"/>
      <c r="P174" s="27"/>
      <c r="Q174" s="27"/>
      <c r="R174" s="27"/>
      <c r="S174" s="27"/>
      <c r="T174" s="27"/>
      <c r="U174" s="41"/>
      <c r="X174" s="1" t="s">
        <v>163</v>
      </c>
      <c r="Y174" s="1"/>
      <c r="Z174" s="1"/>
      <c r="AA174" s="1"/>
      <c r="AB174" s="1"/>
      <c r="AC174" s="1"/>
      <c r="AD174" s="1"/>
    </row>
    <row r="175" spans="1:30" ht="32.25" customHeight="1" x14ac:dyDescent="0.25">
      <c r="A175" s="14"/>
      <c r="B175" s="93" t="s">
        <v>253</v>
      </c>
      <c r="C175" s="94"/>
      <c r="D175" s="94"/>
      <c r="E175" s="94"/>
      <c r="F175" s="94"/>
      <c r="G175" s="94"/>
      <c r="H175" s="94"/>
      <c r="I175" s="94"/>
      <c r="J175" s="94"/>
      <c r="K175" s="94"/>
      <c r="L175" s="94"/>
      <c r="M175" s="94"/>
      <c r="N175" s="94"/>
      <c r="O175" s="94"/>
      <c r="P175" s="94"/>
      <c r="Q175" s="94"/>
      <c r="R175" s="94"/>
      <c r="S175" s="94"/>
      <c r="T175" s="94"/>
      <c r="U175" s="43"/>
      <c r="X175" s="1" t="s">
        <v>164</v>
      </c>
      <c r="Y175" s="1"/>
      <c r="Z175" s="1"/>
      <c r="AA175" s="1"/>
      <c r="AB175" s="1"/>
      <c r="AC175" s="1"/>
      <c r="AD175" s="1"/>
    </row>
    <row r="176" spans="1:30" x14ac:dyDescent="0.25">
      <c r="A176" s="14"/>
      <c r="B176" s="31"/>
      <c r="C176" s="25"/>
      <c r="D176" s="25"/>
      <c r="E176" s="25"/>
      <c r="F176" s="25"/>
      <c r="G176" s="25"/>
      <c r="H176" s="25"/>
      <c r="I176" s="25"/>
      <c r="J176" s="25"/>
      <c r="K176" s="25"/>
      <c r="L176" s="25"/>
      <c r="M176" s="25"/>
      <c r="N176" s="25"/>
      <c r="O176" s="25"/>
      <c r="P176" s="25"/>
      <c r="Q176" s="25"/>
      <c r="R176" s="25"/>
      <c r="S176" s="25"/>
      <c r="T176" s="25"/>
      <c r="U176" s="43"/>
      <c r="X176" s="1" t="s">
        <v>165</v>
      </c>
      <c r="Y176" s="1"/>
      <c r="Z176" s="1"/>
      <c r="AA176" s="1"/>
      <c r="AB176" s="1"/>
      <c r="AC176" s="1"/>
      <c r="AD176" s="1"/>
    </row>
    <row r="177" spans="1:32" ht="16.5" customHeight="1" x14ac:dyDescent="0.25">
      <c r="A177" s="14"/>
      <c r="B177" s="25"/>
      <c r="C177" s="121" t="s">
        <v>213</v>
      </c>
      <c r="D177" s="122"/>
      <c r="E177" s="122"/>
      <c r="F177" s="122"/>
      <c r="G177" s="122"/>
      <c r="H177" s="122"/>
      <c r="I177" s="122"/>
      <c r="J177" s="122"/>
      <c r="K177" s="122"/>
      <c r="L177" s="122"/>
      <c r="M177" s="122"/>
      <c r="N177" s="122"/>
      <c r="O177" s="122"/>
      <c r="P177" s="122"/>
      <c r="Q177" s="122"/>
      <c r="R177" s="122"/>
      <c r="S177" s="122"/>
      <c r="T177" s="122"/>
      <c r="U177" s="43"/>
      <c r="V177" s="42"/>
      <c r="W177" s="42"/>
      <c r="X177" s="1" t="s">
        <v>166</v>
      </c>
      <c r="Y177" s="1"/>
      <c r="Z177" s="1"/>
      <c r="AA177" s="1"/>
      <c r="AB177" s="1"/>
      <c r="AC177" s="1"/>
      <c r="AD177" s="1"/>
    </row>
    <row r="178" spans="1:32" x14ac:dyDescent="0.25">
      <c r="A178" s="14"/>
      <c r="B178" s="25"/>
      <c r="C178" s="31"/>
      <c r="D178" s="25"/>
      <c r="E178" s="25"/>
      <c r="F178" s="25"/>
      <c r="G178" s="25"/>
      <c r="H178" s="25"/>
      <c r="I178" s="25"/>
      <c r="J178" s="25"/>
      <c r="K178" s="25"/>
      <c r="L178" s="25"/>
      <c r="M178" s="25"/>
      <c r="N178" s="25"/>
      <c r="O178" s="25"/>
      <c r="P178" s="25"/>
      <c r="Q178" s="25"/>
      <c r="R178" s="25"/>
      <c r="S178" s="25"/>
      <c r="T178" s="25"/>
      <c r="U178" s="43"/>
      <c r="V178" s="42"/>
      <c r="W178" s="42"/>
      <c r="X178" s="1" t="s">
        <v>167</v>
      </c>
      <c r="Y178" s="1"/>
      <c r="Z178" s="1"/>
      <c r="AA178" s="1"/>
      <c r="AB178" s="1"/>
      <c r="AC178" s="1"/>
      <c r="AD178" s="1"/>
    </row>
    <row r="179" spans="1:32" s="42" customFormat="1" ht="60.75" customHeight="1" x14ac:dyDescent="0.25">
      <c r="A179" s="14"/>
      <c r="B179" s="25"/>
      <c r="C179" s="93" t="s">
        <v>309</v>
      </c>
      <c r="D179" s="94"/>
      <c r="E179" s="94"/>
      <c r="F179" s="94"/>
      <c r="G179" s="94"/>
      <c r="H179" s="94"/>
      <c r="I179" s="94"/>
      <c r="J179" s="94"/>
      <c r="K179" s="94"/>
      <c r="L179" s="94"/>
      <c r="M179" s="94"/>
      <c r="N179" s="94"/>
      <c r="O179" s="94"/>
      <c r="P179" s="94"/>
      <c r="Q179" s="94"/>
      <c r="R179" s="94"/>
      <c r="S179" s="94"/>
      <c r="T179" s="94"/>
      <c r="U179" s="43"/>
      <c r="X179" s="1" t="s">
        <v>168</v>
      </c>
      <c r="Y179" s="1"/>
      <c r="Z179" s="1"/>
      <c r="AA179" s="1"/>
      <c r="AB179" s="1"/>
      <c r="AC179" s="1"/>
      <c r="AD179" s="1"/>
      <c r="AE179" s="56"/>
      <c r="AF179" s="56"/>
    </row>
    <row r="180" spans="1:32" s="42" customFormat="1" ht="18" customHeight="1" x14ac:dyDescent="0.25">
      <c r="A180" s="13"/>
      <c r="B180" s="27"/>
      <c r="C180" s="27"/>
      <c r="D180" s="27"/>
      <c r="E180" s="27"/>
      <c r="F180" s="27"/>
      <c r="G180" s="27"/>
      <c r="H180" s="27"/>
      <c r="I180" s="27"/>
      <c r="J180" s="27"/>
      <c r="K180" s="27"/>
      <c r="L180" s="27"/>
      <c r="M180" s="27"/>
      <c r="N180" s="27"/>
      <c r="O180" s="27"/>
      <c r="P180" s="27"/>
      <c r="Q180" s="27"/>
      <c r="R180" s="27"/>
      <c r="S180" s="27"/>
      <c r="T180" s="27"/>
      <c r="U180" s="41"/>
      <c r="X180" s="1" t="s">
        <v>169</v>
      </c>
      <c r="Y180" s="1"/>
      <c r="Z180" s="1"/>
      <c r="AA180" s="1"/>
      <c r="AB180" s="1"/>
      <c r="AC180" s="1"/>
      <c r="AD180" s="1"/>
      <c r="AE180" s="56"/>
      <c r="AF180" s="56"/>
    </row>
    <row r="181" spans="1:32" s="42" customFormat="1" ht="15" customHeight="1" x14ac:dyDescent="0.25">
      <c r="A181" s="13"/>
      <c r="B181" s="27"/>
      <c r="C181" s="129" t="s">
        <v>257</v>
      </c>
      <c r="D181" s="130"/>
      <c r="E181" s="130"/>
      <c r="F181" s="130"/>
      <c r="G181" s="130"/>
      <c r="H181" s="130"/>
      <c r="I181" s="130"/>
      <c r="J181" s="130"/>
      <c r="K181" s="130"/>
      <c r="L181" s="130"/>
      <c r="M181" s="130"/>
      <c r="N181" s="130"/>
      <c r="O181" s="130"/>
      <c r="P181" s="130"/>
      <c r="Q181" s="130"/>
      <c r="R181" s="130"/>
      <c r="S181" s="130"/>
      <c r="T181" s="131"/>
      <c r="U181" s="41"/>
      <c r="X181" s="1" t="s">
        <v>170</v>
      </c>
      <c r="Y181" s="1"/>
      <c r="Z181" s="1"/>
      <c r="AA181" s="1"/>
      <c r="AB181" s="1"/>
      <c r="AC181" s="1"/>
      <c r="AD181" s="1"/>
      <c r="AE181" s="56"/>
      <c r="AF181" s="56"/>
    </row>
    <row r="182" spans="1:32" s="42" customFormat="1" x14ac:dyDescent="0.25">
      <c r="A182" s="13"/>
      <c r="B182" s="27"/>
      <c r="C182" s="28"/>
      <c r="D182" s="27"/>
      <c r="E182" s="27"/>
      <c r="F182" s="27"/>
      <c r="G182" s="27"/>
      <c r="H182" s="27"/>
      <c r="I182" s="27"/>
      <c r="J182" s="27"/>
      <c r="K182" s="27"/>
      <c r="L182" s="27"/>
      <c r="M182" s="27"/>
      <c r="N182" s="27"/>
      <c r="O182" s="27"/>
      <c r="P182" s="27"/>
      <c r="Q182" s="27"/>
      <c r="R182" s="27"/>
      <c r="S182" s="27"/>
      <c r="T182" s="27"/>
      <c r="U182" s="41"/>
      <c r="V182" s="39"/>
      <c r="W182" s="39"/>
      <c r="X182" s="1" t="s">
        <v>171</v>
      </c>
      <c r="Y182" s="1"/>
      <c r="Z182" s="1"/>
      <c r="AA182" s="1"/>
      <c r="AB182" s="1"/>
      <c r="AC182" s="1"/>
      <c r="AD182" s="1"/>
      <c r="AE182" s="56"/>
      <c r="AF182" s="56"/>
    </row>
    <row r="183" spans="1:32" s="42" customFormat="1" ht="14.25" customHeight="1" x14ac:dyDescent="0.25">
      <c r="A183" s="13"/>
      <c r="B183" s="27"/>
      <c r="C183" s="2"/>
      <c r="D183" s="27"/>
      <c r="E183" s="140" t="s">
        <v>310</v>
      </c>
      <c r="F183" s="141"/>
      <c r="G183" s="141"/>
      <c r="H183" s="141"/>
      <c r="I183" s="141"/>
      <c r="J183" s="141"/>
      <c r="K183" s="141"/>
      <c r="L183" s="141"/>
      <c r="M183" s="141"/>
      <c r="N183" s="141"/>
      <c r="O183" s="141"/>
      <c r="P183" s="141"/>
      <c r="Q183" s="141"/>
      <c r="R183" s="141"/>
      <c r="S183" s="141"/>
      <c r="T183" s="141"/>
      <c r="U183" s="41"/>
      <c r="V183" s="39"/>
      <c r="W183" s="39"/>
      <c r="X183" s="1" t="s">
        <v>172</v>
      </c>
      <c r="Y183" s="1"/>
      <c r="Z183" s="1"/>
      <c r="AA183" s="1"/>
      <c r="AB183" s="1"/>
      <c r="AC183" s="1"/>
      <c r="AD183" s="1"/>
      <c r="AE183" s="56"/>
      <c r="AF183" s="56"/>
    </row>
    <row r="184" spans="1:32" x14ac:dyDescent="0.25">
      <c r="A184" s="13"/>
      <c r="B184" s="27"/>
      <c r="C184" s="3"/>
      <c r="D184" s="27"/>
      <c r="E184" s="107" t="s">
        <v>252</v>
      </c>
      <c r="F184" s="108"/>
      <c r="G184" s="108"/>
      <c r="H184" s="108"/>
      <c r="I184" s="108"/>
      <c r="J184" s="108"/>
      <c r="K184" s="108"/>
      <c r="L184" s="108"/>
      <c r="M184" s="108"/>
      <c r="N184" s="108"/>
      <c r="O184" s="108"/>
      <c r="P184" s="108"/>
      <c r="Q184" s="108"/>
      <c r="R184" s="108"/>
      <c r="S184" s="108"/>
      <c r="T184" s="109"/>
      <c r="U184" s="46"/>
      <c r="X184" s="1" t="s">
        <v>173</v>
      </c>
      <c r="Y184" s="1"/>
      <c r="Z184" s="1"/>
      <c r="AA184" s="1"/>
      <c r="AB184" s="1"/>
      <c r="AC184" s="1"/>
      <c r="AD184" s="1"/>
    </row>
    <row r="185" spans="1:32" x14ac:dyDescent="0.25">
      <c r="A185" s="13"/>
      <c r="B185" s="27"/>
      <c r="C185" s="3"/>
      <c r="D185" s="27"/>
      <c r="E185" s="110"/>
      <c r="F185" s="111"/>
      <c r="G185" s="111"/>
      <c r="H185" s="111"/>
      <c r="I185" s="111"/>
      <c r="J185" s="111"/>
      <c r="K185" s="111"/>
      <c r="L185" s="111"/>
      <c r="M185" s="111"/>
      <c r="N185" s="111"/>
      <c r="O185" s="111"/>
      <c r="P185" s="111"/>
      <c r="Q185" s="111"/>
      <c r="R185" s="111"/>
      <c r="S185" s="111"/>
      <c r="T185" s="112"/>
      <c r="U185" s="46"/>
      <c r="X185" s="1" t="s">
        <v>174</v>
      </c>
      <c r="Y185" s="1"/>
      <c r="Z185" s="1"/>
      <c r="AA185" s="1"/>
      <c r="AB185" s="1"/>
      <c r="AC185" s="1"/>
      <c r="AD185" s="1"/>
    </row>
    <row r="186" spans="1:32" x14ac:dyDescent="0.25">
      <c r="A186" s="13"/>
      <c r="B186" s="27"/>
      <c r="C186" s="4"/>
      <c r="D186" s="27"/>
      <c r="E186" s="113"/>
      <c r="F186" s="114"/>
      <c r="G186" s="114"/>
      <c r="H186" s="114"/>
      <c r="I186" s="114"/>
      <c r="J186" s="114"/>
      <c r="K186" s="114"/>
      <c r="L186" s="114"/>
      <c r="M186" s="114"/>
      <c r="N186" s="114"/>
      <c r="O186" s="114"/>
      <c r="P186" s="114"/>
      <c r="Q186" s="114"/>
      <c r="R186" s="114"/>
      <c r="S186" s="114"/>
      <c r="T186" s="115"/>
      <c r="U186" s="46"/>
      <c r="X186" s="1" t="s">
        <v>175</v>
      </c>
      <c r="Y186" s="1"/>
      <c r="Z186" s="1"/>
      <c r="AA186" s="1"/>
      <c r="AB186" s="1"/>
      <c r="AC186" s="1"/>
      <c r="AD186" s="1"/>
    </row>
    <row r="187" spans="1:32" x14ac:dyDescent="0.25">
      <c r="A187" s="13"/>
      <c r="B187" s="27"/>
      <c r="C187" s="27"/>
      <c r="D187" s="27"/>
      <c r="E187" s="27"/>
      <c r="F187" s="27"/>
      <c r="G187" s="27"/>
      <c r="H187" s="27"/>
      <c r="I187" s="27"/>
      <c r="J187" s="27"/>
      <c r="K187" s="27"/>
      <c r="L187" s="27"/>
      <c r="M187" s="27"/>
      <c r="N187" s="27"/>
      <c r="O187" s="27"/>
      <c r="P187" s="27"/>
      <c r="Q187" s="27"/>
      <c r="R187" s="27"/>
      <c r="S187" s="27"/>
      <c r="T187" s="27"/>
      <c r="U187" s="41"/>
      <c r="X187" s="1" t="s">
        <v>176</v>
      </c>
      <c r="Y187" s="1"/>
      <c r="Z187" s="1"/>
      <c r="AA187" s="1"/>
      <c r="AB187" s="1"/>
      <c r="AC187" s="1"/>
      <c r="AD187" s="1"/>
    </row>
    <row r="188" spans="1:32" x14ac:dyDescent="0.25">
      <c r="A188" s="13"/>
      <c r="B188" s="27"/>
      <c r="C188" s="2"/>
      <c r="D188" s="27"/>
      <c r="E188" s="123" t="s">
        <v>311</v>
      </c>
      <c r="F188" s="124"/>
      <c r="G188" s="124"/>
      <c r="H188" s="124"/>
      <c r="I188" s="124"/>
      <c r="J188" s="124"/>
      <c r="K188" s="124"/>
      <c r="L188" s="124"/>
      <c r="M188" s="124"/>
      <c r="N188" s="124"/>
      <c r="O188" s="124"/>
      <c r="P188" s="124"/>
      <c r="Q188" s="124"/>
      <c r="R188" s="124"/>
      <c r="S188" s="124"/>
      <c r="T188" s="124"/>
      <c r="U188" s="41"/>
      <c r="X188" s="1" t="s">
        <v>177</v>
      </c>
      <c r="Y188" s="1"/>
      <c r="Z188" s="1"/>
      <c r="AA188" s="1"/>
      <c r="AB188" s="1"/>
      <c r="AC188" s="1"/>
      <c r="AD188" s="1"/>
    </row>
    <row r="189" spans="1:32" x14ac:dyDescent="0.25">
      <c r="A189" s="13"/>
      <c r="B189" s="27"/>
      <c r="C189" s="3"/>
      <c r="D189" s="27"/>
      <c r="E189" s="107" t="s">
        <v>252</v>
      </c>
      <c r="F189" s="108"/>
      <c r="G189" s="108"/>
      <c r="H189" s="108"/>
      <c r="I189" s="108"/>
      <c r="J189" s="108"/>
      <c r="K189" s="108"/>
      <c r="L189" s="108"/>
      <c r="M189" s="108"/>
      <c r="N189" s="108"/>
      <c r="O189" s="108"/>
      <c r="P189" s="108"/>
      <c r="Q189" s="108"/>
      <c r="R189" s="108"/>
      <c r="S189" s="108"/>
      <c r="T189" s="109"/>
      <c r="U189" s="41"/>
      <c r="X189" s="1" t="s">
        <v>178</v>
      </c>
      <c r="Y189" s="1"/>
      <c r="Z189" s="1"/>
      <c r="AA189" s="1"/>
      <c r="AB189" s="1"/>
      <c r="AC189" s="1"/>
      <c r="AD189" s="1"/>
    </row>
    <row r="190" spans="1:32" x14ac:dyDescent="0.25">
      <c r="A190" s="13"/>
      <c r="B190" s="27"/>
      <c r="C190" s="3"/>
      <c r="D190" s="27"/>
      <c r="E190" s="110"/>
      <c r="F190" s="111"/>
      <c r="G190" s="111"/>
      <c r="H190" s="111"/>
      <c r="I190" s="111"/>
      <c r="J190" s="111"/>
      <c r="K190" s="111"/>
      <c r="L190" s="111"/>
      <c r="M190" s="111"/>
      <c r="N190" s="111"/>
      <c r="O190" s="111"/>
      <c r="P190" s="111"/>
      <c r="Q190" s="111"/>
      <c r="R190" s="111"/>
      <c r="S190" s="111"/>
      <c r="T190" s="112"/>
      <c r="U190" s="41"/>
      <c r="X190" s="1" t="s">
        <v>179</v>
      </c>
      <c r="Y190" s="1"/>
      <c r="Z190" s="1"/>
      <c r="AA190" s="1"/>
      <c r="AB190" s="1"/>
      <c r="AC190" s="1"/>
      <c r="AD190" s="1"/>
    </row>
    <row r="191" spans="1:32" x14ac:dyDescent="0.25">
      <c r="A191" s="13"/>
      <c r="B191" s="27"/>
      <c r="C191" s="4"/>
      <c r="D191" s="27"/>
      <c r="E191" s="113"/>
      <c r="F191" s="114"/>
      <c r="G191" s="114"/>
      <c r="H191" s="114"/>
      <c r="I191" s="114"/>
      <c r="J191" s="114"/>
      <c r="K191" s="114"/>
      <c r="L191" s="114"/>
      <c r="M191" s="114"/>
      <c r="N191" s="114"/>
      <c r="O191" s="114"/>
      <c r="P191" s="114"/>
      <c r="Q191" s="114"/>
      <c r="R191" s="114"/>
      <c r="S191" s="114"/>
      <c r="T191" s="115"/>
      <c r="U191" s="41"/>
      <c r="X191" s="1" t="s">
        <v>180</v>
      </c>
      <c r="Y191" s="1"/>
      <c r="Z191" s="1"/>
      <c r="AA191" s="1"/>
      <c r="AB191" s="1"/>
      <c r="AC191" s="1"/>
      <c r="AD191" s="1"/>
    </row>
    <row r="192" spans="1:32" x14ac:dyDescent="0.25">
      <c r="A192" s="13"/>
      <c r="B192" s="27"/>
      <c r="C192" s="27"/>
      <c r="D192" s="27"/>
      <c r="E192" s="27"/>
      <c r="F192" s="27"/>
      <c r="G192" s="27"/>
      <c r="H192" s="27"/>
      <c r="I192" s="27"/>
      <c r="J192" s="27"/>
      <c r="K192" s="27"/>
      <c r="L192" s="27"/>
      <c r="M192" s="27"/>
      <c r="N192" s="27"/>
      <c r="O192" s="27"/>
      <c r="P192" s="27"/>
      <c r="Q192" s="27"/>
      <c r="R192" s="27"/>
      <c r="S192" s="27"/>
      <c r="T192" s="27"/>
      <c r="U192" s="41"/>
      <c r="X192" s="1" t="s">
        <v>181</v>
      </c>
      <c r="Y192" s="1"/>
      <c r="Z192" s="1"/>
      <c r="AA192" s="1"/>
      <c r="AB192" s="1"/>
      <c r="AC192" s="1"/>
      <c r="AD192" s="1"/>
    </row>
    <row r="193" spans="1:32" x14ac:dyDescent="0.25">
      <c r="A193" s="13"/>
      <c r="B193" s="27"/>
      <c r="C193" s="107" t="s">
        <v>255</v>
      </c>
      <c r="D193" s="108"/>
      <c r="E193" s="108"/>
      <c r="F193" s="108"/>
      <c r="G193" s="108"/>
      <c r="H193" s="108"/>
      <c r="I193" s="108"/>
      <c r="J193" s="108"/>
      <c r="K193" s="108"/>
      <c r="L193" s="108"/>
      <c r="M193" s="108"/>
      <c r="N193" s="108"/>
      <c r="O193" s="108"/>
      <c r="P193" s="108"/>
      <c r="Q193" s="108"/>
      <c r="R193" s="108"/>
      <c r="S193" s="108"/>
      <c r="T193" s="109"/>
      <c r="U193" s="41"/>
      <c r="X193" s="74" t="s">
        <v>182</v>
      </c>
      <c r="Y193" s="1"/>
      <c r="Z193" s="1"/>
      <c r="AA193" s="1"/>
      <c r="AB193" s="1"/>
      <c r="AC193" s="1"/>
      <c r="AD193" s="1"/>
    </row>
    <row r="194" spans="1:32" x14ac:dyDescent="0.25">
      <c r="A194" s="13"/>
      <c r="B194" s="27"/>
      <c r="C194" s="110"/>
      <c r="D194" s="111"/>
      <c r="E194" s="111"/>
      <c r="F194" s="111"/>
      <c r="G194" s="111"/>
      <c r="H194" s="111"/>
      <c r="I194" s="111"/>
      <c r="J194" s="111"/>
      <c r="K194" s="111"/>
      <c r="L194" s="111"/>
      <c r="M194" s="111"/>
      <c r="N194" s="111"/>
      <c r="O194" s="111"/>
      <c r="P194" s="111"/>
      <c r="Q194" s="111"/>
      <c r="R194" s="111"/>
      <c r="S194" s="111"/>
      <c r="T194" s="112"/>
      <c r="U194" s="41"/>
      <c r="X194" s="1" t="s">
        <v>183</v>
      </c>
      <c r="Y194" s="1"/>
      <c r="Z194" s="1"/>
      <c r="AA194" s="1"/>
      <c r="AB194" s="1"/>
      <c r="AC194" s="1"/>
      <c r="AD194" s="1"/>
    </row>
    <row r="195" spans="1:32" x14ac:dyDescent="0.25">
      <c r="A195" s="13"/>
      <c r="B195" s="27"/>
      <c r="C195" s="113"/>
      <c r="D195" s="114"/>
      <c r="E195" s="114"/>
      <c r="F195" s="114"/>
      <c r="G195" s="114"/>
      <c r="H195" s="114"/>
      <c r="I195" s="114"/>
      <c r="J195" s="114"/>
      <c r="K195" s="114"/>
      <c r="L195" s="114"/>
      <c r="M195" s="114"/>
      <c r="N195" s="114"/>
      <c r="O195" s="114"/>
      <c r="P195" s="114"/>
      <c r="Q195" s="114"/>
      <c r="R195" s="114"/>
      <c r="S195" s="114"/>
      <c r="T195" s="115"/>
      <c r="U195" s="41"/>
      <c r="X195" s="1" t="s">
        <v>184</v>
      </c>
      <c r="Y195" s="1"/>
      <c r="Z195" s="1"/>
      <c r="AA195" s="1"/>
      <c r="AB195" s="1"/>
      <c r="AC195" s="1"/>
      <c r="AD195" s="1"/>
    </row>
    <row r="196" spans="1:32" x14ac:dyDescent="0.25">
      <c r="A196" s="13"/>
      <c r="B196" s="27"/>
      <c r="C196" s="27"/>
      <c r="D196" s="27"/>
      <c r="E196" s="27"/>
      <c r="F196" s="27"/>
      <c r="G196" s="27"/>
      <c r="H196" s="27"/>
      <c r="I196" s="27"/>
      <c r="J196" s="27"/>
      <c r="K196" s="27"/>
      <c r="L196" s="27"/>
      <c r="M196" s="27"/>
      <c r="N196" s="27"/>
      <c r="O196" s="27"/>
      <c r="P196" s="27"/>
      <c r="Q196" s="27"/>
      <c r="R196" s="27"/>
      <c r="S196" s="27"/>
      <c r="T196" s="27"/>
      <c r="U196" s="41"/>
      <c r="X196" s="1" t="s">
        <v>185</v>
      </c>
      <c r="Y196" s="1"/>
      <c r="Z196" s="1"/>
      <c r="AA196" s="1"/>
      <c r="AB196" s="1"/>
      <c r="AC196" s="1"/>
      <c r="AD196" s="1"/>
    </row>
    <row r="197" spans="1:32" x14ac:dyDescent="0.25">
      <c r="A197" s="14"/>
      <c r="B197" s="25"/>
      <c r="C197" s="93" t="s">
        <v>254</v>
      </c>
      <c r="D197" s="94"/>
      <c r="E197" s="94"/>
      <c r="F197" s="94"/>
      <c r="G197" s="94"/>
      <c r="H197" s="94"/>
      <c r="I197" s="94"/>
      <c r="J197" s="94"/>
      <c r="K197" s="94"/>
      <c r="L197" s="94"/>
      <c r="M197" s="94"/>
      <c r="N197" s="94"/>
      <c r="O197" s="94"/>
      <c r="P197" s="94"/>
      <c r="Q197" s="94"/>
      <c r="R197" s="94"/>
      <c r="S197" s="94"/>
      <c r="T197" s="94"/>
      <c r="U197" s="43"/>
      <c r="X197" s="1" t="s">
        <v>186</v>
      </c>
      <c r="Y197" s="1"/>
      <c r="Z197" s="1"/>
      <c r="AA197" s="1"/>
      <c r="AB197" s="1"/>
      <c r="AC197" s="1"/>
      <c r="AD197" s="1"/>
    </row>
    <row r="198" spans="1:32" x14ac:dyDescent="0.25">
      <c r="A198" s="13"/>
      <c r="B198" s="27"/>
      <c r="C198" s="27"/>
      <c r="D198" s="27"/>
      <c r="E198" s="27"/>
      <c r="F198" s="27"/>
      <c r="G198" s="27"/>
      <c r="H198" s="27"/>
      <c r="I198" s="27"/>
      <c r="J198" s="27"/>
      <c r="K198" s="27"/>
      <c r="L198" s="27"/>
      <c r="M198" s="27"/>
      <c r="N198" s="27"/>
      <c r="O198" s="27"/>
      <c r="P198" s="27"/>
      <c r="Q198" s="27"/>
      <c r="R198" s="27"/>
      <c r="S198" s="27"/>
      <c r="T198" s="27"/>
      <c r="U198" s="41"/>
      <c r="X198" s="1" t="s">
        <v>187</v>
      </c>
      <c r="Y198" s="1"/>
      <c r="Z198" s="1"/>
      <c r="AA198" s="1"/>
      <c r="AB198" s="1"/>
      <c r="AC198" s="1"/>
      <c r="AD198" s="1"/>
    </row>
    <row r="199" spans="1:32" ht="15.75" customHeight="1" x14ac:dyDescent="0.25">
      <c r="A199" s="13"/>
      <c r="B199" s="27"/>
      <c r="C199" s="129" t="s">
        <v>257</v>
      </c>
      <c r="D199" s="130"/>
      <c r="E199" s="130"/>
      <c r="F199" s="130"/>
      <c r="G199" s="130"/>
      <c r="H199" s="130"/>
      <c r="I199" s="130"/>
      <c r="J199" s="130"/>
      <c r="K199" s="130"/>
      <c r="L199" s="130"/>
      <c r="M199" s="130"/>
      <c r="N199" s="130"/>
      <c r="O199" s="130"/>
      <c r="P199" s="130"/>
      <c r="Q199" s="130"/>
      <c r="R199" s="130"/>
      <c r="S199" s="130"/>
      <c r="T199" s="131"/>
      <c r="U199" s="41"/>
      <c r="V199" s="42"/>
      <c r="W199" s="42"/>
      <c r="X199" s="1" t="s">
        <v>188</v>
      </c>
      <c r="Y199" s="1"/>
      <c r="Z199" s="1"/>
      <c r="AA199" s="1"/>
      <c r="AB199" s="1"/>
      <c r="AC199" s="1"/>
      <c r="AD199" s="1"/>
    </row>
    <row r="200" spans="1:32" x14ac:dyDescent="0.25">
      <c r="A200" s="13"/>
      <c r="B200" s="27"/>
      <c r="C200" s="27"/>
      <c r="D200" s="27"/>
      <c r="E200" s="27"/>
      <c r="F200" s="27"/>
      <c r="G200" s="27"/>
      <c r="H200" s="27"/>
      <c r="I200" s="27"/>
      <c r="J200" s="27"/>
      <c r="K200" s="27"/>
      <c r="L200" s="27"/>
      <c r="M200" s="27"/>
      <c r="N200" s="27"/>
      <c r="O200" s="27"/>
      <c r="P200" s="27"/>
      <c r="Q200" s="27"/>
      <c r="R200" s="27"/>
      <c r="S200" s="27"/>
      <c r="T200" s="27"/>
      <c r="U200" s="41"/>
      <c r="X200" s="1" t="s">
        <v>189</v>
      </c>
      <c r="Y200" s="1"/>
      <c r="Z200" s="1"/>
      <c r="AA200" s="1"/>
      <c r="AB200" s="1"/>
      <c r="AC200" s="1"/>
      <c r="AD200" s="1"/>
    </row>
    <row r="201" spans="1:32" s="42" customFormat="1" ht="18" customHeight="1" x14ac:dyDescent="0.25">
      <c r="A201" s="13"/>
      <c r="B201" s="27"/>
      <c r="C201" s="2"/>
      <c r="D201" s="27"/>
      <c r="E201" s="123" t="s">
        <v>313</v>
      </c>
      <c r="F201" s="124"/>
      <c r="G201" s="124"/>
      <c r="H201" s="124"/>
      <c r="I201" s="124"/>
      <c r="J201" s="124"/>
      <c r="K201" s="124"/>
      <c r="L201" s="124"/>
      <c r="M201" s="124"/>
      <c r="N201" s="124"/>
      <c r="O201" s="124"/>
      <c r="P201" s="124"/>
      <c r="Q201" s="124"/>
      <c r="R201" s="124"/>
      <c r="S201" s="124"/>
      <c r="T201" s="124"/>
      <c r="U201" s="41"/>
      <c r="V201" s="39"/>
      <c r="W201" s="39"/>
      <c r="X201" s="1" t="s">
        <v>190</v>
      </c>
      <c r="Y201" s="1"/>
      <c r="Z201" s="1"/>
      <c r="AA201" s="1"/>
      <c r="AB201" s="1"/>
      <c r="AC201" s="1"/>
      <c r="AD201" s="1"/>
      <c r="AE201" s="56"/>
      <c r="AF201" s="56"/>
    </row>
    <row r="202" spans="1:32" x14ac:dyDescent="0.25">
      <c r="A202" s="13"/>
      <c r="B202" s="27"/>
      <c r="C202" s="3"/>
      <c r="D202" s="27"/>
      <c r="E202" s="107" t="s">
        <v>383</v>
      </c>
      <c r="F202" s="108"/>
      <c r="G202" s="108"/>
      <c r="H202" s="108"/>
      <c r="I202" s="108"/>
      <c r="J202" s="108"/>
      <c r="K202" s="108"/>
      <c r="L202" s="108"/>
      <c r="M202" s="108"/>
      <c r="N202" s="108"/>
      <c r="O202" s="108"/>
      <c r="P202" s="108"/>
      <c r="Q202" s="108"/>
      <c r="R202" s="108"/>
      <c r="S202" s="108"/>
      <c r="T202" s="109"/>
      <c r="U202" s="41"/>
      <c r="X202" s="1" t="s">
        <v>191</v>
      </c>
      <c r="Y202" s="1"/>
      <c r="Z202" s="1"/>
      <c r="AA202" s="1"/>
      <c r="AB202" s="1"/>
      <c r="AC202" s="1"/>
      <c r="AD202" s="1"/>
    </row>
    <row r="203" spans="1:32" x14ac:dyDescent="0.25">
      <c r="A203" s="13"/>
      <c r="B203" s="27"/>
      <c r="C203" s="3"/>
      <c r="D203" s="27"/>
      <c r="E203" s="110"/>
      <c r="F203" s="111"/>
      <c r="G203" s="111"/>
      <c r="H203" s="111"/>
      <c r="I203" s="111"/>
      <c r="J203" s="111"/>
      <c r="K203" s="111"/>
      <c r="L203" s="111"/>
      <c r="M203" s="111"/>
      <c r="N203" s="111"/>
      <c r="O203" s="111"/>
      <c r="P203" s="111"/>
      <c r="Q203" s="111"/>
      <c r="R203" s="111"/>
      <c r="S203" s="111"/>
      <c r="T203" s="112"/>
      <c r="U203" s="41"/>
      <c r="X203" s="1"/>
      <c r="Y203" s="1"/>
      <c r="Z203" s="1"/>
      <c r="AA203" s="1"/>
      <c r="AB203" s="1"/>
      <c r="AC203" s="1"/>
      <c r="AD203" s="1"/>
    </row>
    <row r="204" spans="1:32" x14ac:dyDescent="0.25">
      <c r="A204" s="13"/>
      <c r="B204" s="27"/>
      <c r="C204" s="4"/>
      <c r="D204" s="27"/>
      <c r="E204" s="113"/>
      <c r="F204" s="114"/>
      <c r="G204" s="114"/>
      <c r="H204" s="114"/>
      <c r="I204" s="114"/>
      <c r="J204" s="114"/>
      <c r="K204" s="114"/>
      <c r="L204" s="114"/>
      <c r="M204" s="114"/>
      <c r="N204" s="114"/>
      <c r="O204" s="114"/>
      <c r="P204" s="114"/>
      <c r="Q204" s="114"/>
      <c r="R204" s="114"/>
      <c r="S204" s="114"/>
      <c r="T204" s="115"/>
      <c r="U204" s="41"/>
      <c r="X204" s="1"/>
      <c r="Y204" s="1"/>
      <c r="Z204" s="1"/>
      <c r="AA204" s="1"/>
      <c r="AB204" s="1"/>
      <c r="AC204" s="1"/>
      <c r="AD204" s="1"/>
    </row>
    <row r="205" spans="1:32" x14ac:dyDescent="0.25">
      <c r="A205" s="13"/>
      <c r="B205" s="27"/>
      <c r="C205" s="5"/>
      <c r="D205" s="27"/>
      <c r="E205" s="27"/>
      <c r="F205" s="27"/>
      <c r="G205" s="27"/>
      <c r="H205" s="27"/>
      <c r="I205" s="27"/>
      <c r="J205" s="27"/>
      <c r="K205" s="27"/>
      <c r="L205" s="27"/>
      <c r="M205" s="27"/>
      <c r="N205" s="27"/>
      <c r="O205" s="27"/>
      <c r="P205" s="27"/>
      <c r="Q205" s="27"/>
      <c r="R205" s="27"/>
      <c r="S205" s="27"/>
      <c r="T205" s="27"/>
      <c r="U205" s="41"/>
      <c r="X205" s="1"/>
      <c r="Y205" s="1"/>
      <c r="Z205" s="1"/>
      <c r="AA205" s="1"/>
      <c r="AB205" s="1"/>
      <c r="AC205" s="1"/>
      <c r="AD205" s="1"/>
    </row>
    <row r="206" spans="1:32" x14ac:dyDescent="0.25">
      <c r="A206" s="13"/>
      <c r="B206" s="27"/>
      <c r="C206" s="2"/>
      <c r="D206" s="27"/>
      <c r="E206" s="123" t="s">
        <v>314</v>
      </c>
      <c r="F206" s="124"/>
      <c r="G206" s="124"/>
      <c r="H206" s="124"/>
      <c r="I206" s="124"/>
      <c r="J206" s="124"/>
      <c r="K206" s="124"/>
      <c r="L206" s="124"/>
      <c r="M206" s="124"/>
      <c r="N206" s="124"/>
      <c r="O206" s="124"/>
      <c r="P206" s="124"/>
      <c r="Q206" s="124"/>
      <c r="R206" s="124"/>
      <c r="S206" s="124"/>
      <c r="T206" s="124"/>
      <c r="U206" s="41"/>
      <c r="X206" s="1"/>
      <c r="Y206" s="1"/>
      <c r="Z206" s="1"/>
      <c r="AA206" s="1"/>
      <c r="AB206" s="1"/>
      <c r="AC206" s="1"/>
      <c r="AD206" s="1"/>
    </row>
    <row r="207" spans="1:32" x14ac:dyDescent="0.25">
      <c r="A207" s="13"/>
      <c r="B207" s="27"/>
      <c r="C207" s="3"/>
      <c r="D207" s="27"/>
      <c r="E207" s="107" t="s">
        <v>252</v>
      </c>
      <c r="F207" s="108"/>
      <c r="G207" s="108"/>
      <c r="H207" s="108"/>
      <c r="I207" s="108"/>
      <c r="J207" s="108"/>
      <c r="K207" s="108"/>
      <c r="L207" s="108"/>
      <c r="M207" s="108"/>
      <c r="N207" s="108"/>
      <c r="O207" s="108"/>
      <c r="P207" s="108"/>
      <c r="Q207" s="108"/>
      <c r="R207" s="108"/>
      <c r="S207" s="108"/>
      <c r="T207" s="109"/>
      <c r="U207" s="41"/>
      <c r="X207" s="1"/>
      <c r="Y207" s="1"/>
      <c r="Z207" s="1"/>
      <c r="AA207" s="1"/>
      <c r="AB207" s="1"/>
      <c r="AC207" s="1"/>
      <c r="AD207" s="1"/>
    </row>
    <row r="208" spans="1:32" x14ac:dyDescent="0.25">
      <c r="A208" s="13"/>
      <c r="B208" s="27"/>
      <c r="C208" s="3"/>
      <c r="D208" s="27"/>
      <c r="E208" s="110"/>
      <c r="F208" s="111"/>
      <c r="G208" s="111"/>
      <c r="H208" s="111"/>
      <c r="I208" s="111"/>
      <c r="J208" s="111"/>
      <c r="K208" s="111"/>
      <c r="L208" s="111"/>
      <c r="M208" s="111"/>
      <c r="N208" s="111"/>
      <c r="O208" s="111"/>
      <c r="P208" s="111"/>
      <c r="Q208" s="111"/>
      <c r="R208" s="111"/>
      <c r="S208" s="111"/>
      <c r="T208" s="112"/>
      <c r="U208" s="41"/>
      <c r="X208" s="1"/>
      <c r="Y208" s="1"/>
      <c r="Z208" s="1"/>
      <c r="AA208" s="1"/>
      <c r="AB208" s="1"/>
      <c r="AC208" s="1"/>
      <c r="AD208" s="1"/>
    </row>
    <row r="209" spans="1:21" x14ac:dyDescent="0.25">
      <c r="A209" s="13"/>
      <c r="B209" s="27"/>
      <c r="C209" s="4"/>
      <c r="D209" s="27"/>
      <c r="E209" s="113"/>
      <c r="F209" s="114"/>
      <c r="G209" s="114"/>
      <c r="H209" s="114"/>
      <c r="I209" s="114"/>
      <c r="J209" s="114"/>
      <c r="K209" s="114"/>
      <c r="L209" s="114"/>
      <c r="M209" s="114"/>
      <c r="N209" s="114"/>
      <c r="O209" s="114"/>
      <c r="P209" s="114"/>
      <c r="Q209" s="114"/>
      <c r="R209" s="114"/>
      <c r="S209" s="114"/>
      <c r="T209" s="115"/>
      <c r="U209" s="41"/>
    </row>
    <row r="210" spans="1:21" x14ac:dyDescent="0.25">
      <c r="A210" s="13"/>
      <c r="B210" s="27"/>
      <c r="C210" s="5"/>
      <c r="D210" s="27"/>
      <c r="E210" s="26"/>
      <c r="F210" s="26"/>
      <c r="G210" s="26"/>
      <c r="H210" s="26"/>
      <c r="I210" s="26"/>
      <c r="J210" s="26"/>
      <c r="K210" s="26"/>
      <c r="L210" s="26"/>
      <c r="M210" s="26"/>
      <c r="N210" s="26"/>
      <c r="O210" s="26"/>
      <c r="P210" s="26"/>
      <c r="Q210" s="26"/>
      <c r="R210" s="26"/>
      <c r="S210" s="26"/>
      <c r="T210" s="26"/>
      <c r="U210" s="41"/>
    </row>
    <row r="211" spans="1:21" x14ac:dyDescent="0.25">
      <c r="A211" s="13"/>
      <c r="B211" s="27"/>
      <c r="C211" s="2"/>
      <c r="D211" s="27"/>
      <c r="E211" s="123" t="s">
        <v>312</v>
      </c>
      <c r="F211" s="124"/>
      <c r="G211" s="124"/>
      <c r="H211" s="124"/>
      <c r="I211" s="124"/>
      <c r="J211" s="124"/>
      <c r="K211" s="124"/>
      <c r="L211" s="124"/>
      <c r="M211" s="124"/>
      <c r="N211" s="124"/>
      <c r="O211" s="124"/>
      <c r="P211" s="124"/>
      <c r="Q211" s="124"/>
      <c r="R211" s="124"/>
      <c r="S211" s="124"/>
      <c r="T211" s="124"/>
      <c r="U211" s="41"/>
    </row>
    <row r="212" spans="1:21" x14ac:dyDescent="0.25">
      <c r="A212" s="13"/>
      <c r="B212" s="27"/>
      <c r="C212" s="3"/>
      <c r="D212" s="27"/>
      <c r="E212" s="107" t="s">
        <v>252</v>
      </c>
      <c r="F212" s="108"/>
      <c r="G212" s="108"/>
      <c r="H212" s="108"/>
      <c r="I212" s="108"/>
      <c r="J212" s="108"/>
      <c r="K212" s="108"/>
      <c r="L212" s="108"/>
      <c r="M212" s="108"/>
      <c r="N212" s="108"/>
      <c r="O212" s="108"/>
      <c r="P212" s="108"/>
      <c r="Q212" s="108"/>
      <c r="R212" s="108"/>
      <c r="S212" s="108"/>
      <c r="T212" s="109"/>
      <c r="U212" s="41"/>
    </row>
    <row r="213" spans="1:21" x14ac:dyDescent="0.25">
      <c r="A213" s="13"/>
      <c r="B213" s="27"/>
      <c r="C213" s="3"/>
      <c r="D213" s="27"/>
      <c r="E213" s="110"/>
      <c r="F213" s="111"/>
      <c r="G213" s="111"/>
      <c r="H213" s="111"/>
      <c r="I213" s="111"/>
      <c r="J213" s="111"/>
      <c r="K213" s="111"/>
      <c r="L213" s="111"/>
      <c r="M213" s="111"/>
      <c r="N213" s="111"/>
      <c r="O213" s="111"/>
      <c r="P213" s="111"/>
      <c r="Q213" s="111"/>
      <c r="R213" s="111"/>
      <c r="S213" s="111"/>
      <c r="T213" s="112"/>
      <c r="U213" s="41"/>
    </row>
    <row r="214" spans="1:21" x14ac:dyDescent="0.25">
      <c r="A214" s="13"/>
      <c r="B214" s="27"/>
      <c r="C214" s="4"/>
      <c r="D214" s="27"/>
      <c r="E214" s="113"/>
      <c r="F214" s="114"/>
      <c r="G214" s="114"/>
      <c r="H214" s="114"/>
      <c r="I214" s="114"/>
      <c r="J214" s="114"/>
      <c r="K214" s="114"/>
      <c r="L214" s="114"/>
      <c r="M214" s="114"/>
      <c r="N214" s="114"/>
      <c r="O214" s="114"/>
      <c r="P214" s="114"/>
      <c r="Q214" s="114"/>
      <c r="R214" s="114"/>
      <c r="S214" s="114"/>
      <c r="T214" s="115"/>
      <c r="U214" s="41"/>
    </row>
    <row r="215" spans="1:21" x14ac:dyDescent="0.25">
      <c r="A215" s="13"/>
      <c r="B215" s="27"/>
      <c r="C215" s="5"/>
      <c r="D215" s="27"/>
      <c r="E215" s="27"/>
      <c r="F215" s="27"/>
      <c r="G215" s="27"/>
      <c r="H215" s="27"/>
      <c r="I215" s="27"/>
      <c r="J215" s="27"/>
      <c r="K215" s="27"/>
      <c r="L215" s="27"/>
      <c r="M215" s="27"/>
      <c r="N215" s="27"/>
      <c r="O215" s="27"/>
      <c r="P215" s="27"/>
      <c r="Q215" s="27"/>
      <c r="R215" s="27"/>
      <c r="S215" s="27"/>
      <c r="T215" s="27"/>
      <c r="U215" s="41"/>
    </row>
    <row r="216" spans="1:21" x14ac:dyDescent="0.25">
      <c r="A216" s="13"/>
      <c r="B216" s="27"/>
      <c r="C216" s="107" t="s">
        <v>255</v>
      </c>
      <c r="D216" s="108"/>
      <c r="E216" s="108"/>
      <c r="F216" s="108"/>
      <c r="G216" s="108"/>
      <c r="H216" s="108"/>
      <c r="I216" s="108"/>
      <c r="J216" s="108"/>
      <c r="K216" s="108"/>
      <c r="L216" s="108"/>
      <c r="M216" s="108"/>
      <c r="N216" s="108"/>
      <c r="O216" s="108"/>
      <c r="P216" s="108"/>
      <c r="Q216" s="108"/>
      <c r="R216" s="108"/>
      <c r="S216" s="108"/>
      <c r="T216" s="109"/>
      <c r="U216" s="41"/>
    </row>
    <row r="217" spans="1:21" x14ac:dyDescent="0.25">
      <c r="A217" s="13"/>
      <c r="B217" s="27"/>
      <c r="C217" s="110"/>
      <c r="D217" s="111"/>
      <c r="E217" s="111"/>
      <c r="F217" s="111"/>
      <c r="G217" s="111"/>
      <c r="H217" s="111"/>
      <c r="I217" s="111"/>
      <c r="J217" s="111"/>
      <c r="K217" s="111"/>
      <c r="L217" s="111"/>
      <c r="M217" s="111"/>
      <c r="N217" s="111"/>
      <c r="O217" s="111"/>
      <c r="P217" s="111"/>
      <c r="Q217" s="111"/>
      <c r="R217" s="111"/>
      <c r="S217" s="111"/>
      <c r="T217" s="112"/>
      <c r="U217" s="41"/>
    </row>
    <row r="218" spans="1:21" x14ac:dyDescent="0.25">
      <c r="A218" s="13"/>
      <c r="B218" s="27"/>
      <c r="C218" s="113"/>
      <c r="D218" s="114"/>
      <c r="E218" s="114"/>
      <c r="F218" s="114"/>
      <c r="G218" s="114"/>
      <c r="H218" s="114"/>
      <c r="I218" s="114"/>
      <c r="J218" s="114"/>
      <c r="K218" s="114"/>
      <c r="L218" s="114"/>
      <c r="M218" s="114"/>
      <c r="N218" s="114"/>
      <c r="O218" s="114"/>
      <c r="P218" s="114"/>
      <c r="Q218" s="114"/>
      <c r="R218" s="114"/>
      <c r="S218" s="114"/>
      <c r="T218" s="115"/>
      <c r="U218" s="41"/>
    </row>
    <row r="219" spans="1:21" x14ac:dyDescent="0.25">
      <c r="A219" s="13"/>
      <c r="B219" s="27"/>
      <c r="C219" s="27"/>
      <c r="D219" s="27"/>
      <c r="E219" s="27"/>
      <c r="F219" s="27"/>
      <c r="G219" s="27"/>
      <c r="H219" s="27"/>
      <c r="I219" s="27"/>
      <c r="J219" s="27"/>
      <c r="K219" s="27"/>
      <c r="L219" s="27"/>
      <c r="M219" s="27"/>
      <c r="N219" s="27"/>
      <c r="O219" s="27"/>
      <c r="P219" s="27"/>
      <c r="Q219" s="27"/>
      <c r="R219" s="27"/>
      <c r="S219" s="27"/>
      <c r="T219" s="27"/>
      <c r="U219" s="41"/>
    </row>
    <row r="220" spans="1:21" x14ac:dyDescent="0.25">
      <c r="A220" s="13"/>
      <c r="B220" s="27"/>
      <c r="C220" s="17" t="s">
        <v>290</v>
      </c>
      <c r="D220" s="27"/>
      <c r="E220" s="27"/>
      <c r="F220" s="27"/>
      <c r="G220" s="27"/>
      <c r="H220" s="27"/>
      <c r="I220" s="27"/>
      <c r="J220" s="27"/>
      <c r="K220" s="27"/>
      <c r="L220" s="27"/>
      <c r="M220" s="27"/>
      <c r="N220" s="27"/>
      <c r="O220" s="27"/>
      <c r="P220" s="27"/>
      <c r="Q220" s="27"/>
      <c r="R220" s="27"/>
      <c r="S220" s="27"/>
      <c r="T220" s="27"/>
      <c r="U220" s="41"/>
    </row>
    <row r="221" spans="1:21" ht="31.5" customHeight="1" x14ac:dyDescent="0.25">
      <c r="A221" s="13"/>
      <c r="B221" s="27"/>
      <c r="C221" s="93" t="s">
        <v>315</v>
      </c>
      <c r="D221" s="94"/>
      <c r="E221" s="94"/>
      <c r="F221" s="94"/>
      <c r="G221" s="94"/>
      <c r="H221" s="94"/>
      <c r="I221" s="94"/>
      <c r="J221" s="94"/>
      <c r="K221" s="94"/>
      <c r="L221" s="94"/>
      <c r="M221" s="94"/>
      <c r="N221" s="94"/>
      <c r="O221" s="94"/>
      <c r="P221" s="94"/>
      <c r="Q221" s="94"/>
      <c r="R221" s="94"/>
      <c r="S221" s="94"/>
      <c r="T221" s="94"/>
      <c r="U221" s="43"/>
    </row>
    <row r="222" spans="1:21" ht="32.25" customHeight="1" x14ac:dyDescent="0.25">
      <c r="A222" s="13"/>
      <c r="B222" s="27"/>
      <c r="C222" s="93" t="s">
        <v>316</v>
      </c>
      <c r="D222" s="94"/>
      <c r="E222" s="94"/>
      <c r="F222" s="94"/>
      <c r="G222" s="94"/>
      <c r="H222" s="94"/>
      <c r="I222" s="94"/>
      <c r="J222" s="94"/>
      <c r="K222" s="94"/>
      <c r="L222" s="94"/>
      <c r="M222" s="94"/>
      <c r="N222" s="94"/>
      <c r="O222" s="94"/>
      <c r="P222" s="94"/>
      <c r="Q222" s="94"/>
      <c r="R222" s="94"/>
      <c r="S222" s="94"/>
      <c r="T222" s="94"/>
      <c r="U222" s="43"/>
    </row>
    <row r="223" spans="1:21" ht="45.75" customHeight="1" x14ac:dyDescent="0.25">
      <c r="A223" s="13"/>
      <c r="B223" s="27"/>
      <c r="C223" s="93" t="s">
        <v>317</v>
      </c>
      <c r="D223" s="94"/>
      <c r="E223" s="94"/>
      <c r="F223" s="94"/>
      <c r="G223" s="94"/>
      <c r="H223" s="94"/>
      <c r="I223" s="94"/>
      <c r="J223" s="94"/>
      <c r="K223" s="94"/>
      <c r="L223" s="94"/>
      <c r="M223" s="94"/>
      <c r="N223" s="94"/>
      <c r="O223" s="94"/>
      <c r="P223" s="94"/>
      <c r="Q223" s="94"/>
      <c r="R223" s="94"/>
      <c r="S223" s="94"/>
      <c r="T223" s="94"/>
      <c r="U223" s="43"/>
    </row>
    <row r="224" spans="1:21" ht="60" customHeight="1" x14ac:dyDescent="0.25">
      <c r="A224" s="13"/>
      <c r="B224" s="27"/>
      <c r="C224" s="93" t="s">
        <v>318</v>
      </c>
      <c r="D224" s="94"/>
      <c r="E224" s="94"/>
      <c r="F224" s="94"/>
      <c r="G224" s="94"/>
      <c r="H224" s="94"/>
      <c r="I224" s="94"/>
      <c r="J224" s="94"/>
      <c r="K224" s="94"/>
      <c r="L224" s="94"/>
      <c r="M224" s="94"/>
      <c r="N224" s="94"/>
      <c r="O224" s="94"/>
      <c r="P224" s="94"/>
      <c r="Q224" s="94"/>
      <c r="R224" s="94"/>
      <c r="S224" s="94"/>
      <c r="T224" s="94"/>
      <c r="U224" s="43"/>
    </row>
    <row r="225" spans="1:32" ht="17.25" customHeight="1" x14ac:dyDescent="0.25">
      <c r="A225" s="13"/>
      <c r="B225" s="27"/>
      <c r="C225" s="27"/>
      <c r="D225" s="27"/>
      <c r="E225" s="27"/>
      <c r="F225" s="27"/>
      <c r="G225" s="27"/>
      <c r="H225" s="27"/>
      <c r="I225" s="27"/>
      <c r="J225" s="27"/>
      <c r="K225" s="27"/>
      <c r="L225" s="27"/>
      <c r="M225" s="27"/>
      <c r="N225" s="27"/>
      <c r="O225" s="27"/>
      <c r="P225" s="27"/>
      <c r="Q225" s="27"/>
      <c r="R225" s="27"/>
      <c r="S225" s="27"/>
      <c r="T225" s="27"/>
      <c r="U225" s="41"/>
    </row>
    <row r="226" spans="1:32" ht="15.75" customHeight="1" x14ac:dyDescent="0.25">
      <c r="A226" s="13"/>
      <c r="B226" s="27"/>
      <c r="C226" s="121" t="s">
        <v>214</v>
      </c>
      <c r="D226" s="122"/>
      <c r="E226" s="122"/>
      <c r="F226" s="122"/>
      <c r="G226" s="122"/>
      <c r="H226" s="122"/>
      <c r="I226" s="122"/>
      <c r="J226" s="122"/>
      <c r="K226" s="122"/>
      <c r="L226" s="122"/>
      <c r="M226" s="122"/>
      <c r="N226" s="122"/>
      <c r="O226" s="122"/>
      <c r="P226" s="122"/>
      <c r="Q226" s="122"/>
      <c r="R226" s="122"/>
      <c r="S226" s="122"/>
      <c r="T226" s="122"/>
      <c r="U226" s="41"/>
      <c r="X226" s="62"/>
      <c r="Y226" s="62"/>
      <c r="Z226" s="62"/>
      <c r="AA226" s="62"/>
      <c r="AB226" s="62"/>
      <c r="AC226" s="62"/>
      <c r="AD226" s="62"/>
    </row>
    <row r="227" spans="1:32" ht="15" customHeight="1" x14ac:dyDescent="0.25">
      <c r="A227" s="13"/>
      <c r="B227" s="27"/>
      <c r="C227" s="30"/>
      <c r="D227" s="27"/>
      <c r="E227" s="27"/>
      <c r="F227" s="27"/>
      <c r="G227" s="27"/>
      <c r="H227" s="27"/>
      <c r="I227" s="27"/>
      <c r="J227" s="27"/>
      <c r="K227" s="27"/>
      <c r="L227" s="27"/>
      <c r="M227" s="27"/>
      <c r="N227" s="27"/>
      <c r="O227" s="27"/>
      <c r="P227" s="27"/>
      <c r="Q227" s="27"/>
      <c r="R227" s="27"/>
      <c r="S227" s="27"/>
      <c r="T227" s="27"/>
      <c r="U227" s="41"/>
    </row>
    <row r="228" spans="1:32" ht="15" customHeight="1" x14ac:dyDescent="0.25">
      <c r="A228" s="14"/>
      <c r="B228" s="25"/>
      <c r="C228" s="116" t="s">
        <v>319</v>
      </c>
      <c r="D228" s="117"/>
      <c r="E228" s="117"/>
      <c r="F228" s="117"/>
      <c r="G228" s="117"/>
      <c r="H228" s="117"/>
      <c r="I228" s="117"/>
      <c r="J228" s="117"/>
      <c r="K228" s="117"/>
      <c r="L228" s="117"/>
      <c r="M228" s="117"/>
      <c r="N228" s="117"/>
      <c r="O228" s="117"/>
      <c r="P228" s="117"/>
      <c r="Q228" s="117"/>
      <c r="R228" s="117"/>
      <c r="S228" s="117"/>
      <c r="T228" s="117"/>
      <c r="U228" s="43"/>
    </row>
    <row r="229" spans="1:32" x14ac:dyDescent="0.25">
      <c r="A229" s="13"/>
      <c r="B229" s="27"/>
      <c r="C229" s="18"/>
      <c r="D229" s="27"/>
      <c r="E229" s="27"/>
      <c r="F229" s="27"/>
      <c r="G229" s="27"/>
      <c r="H229" s="27"/>
      <c r="I229" s="27"/>
      <c r="J229" s="27"/>
      <c r="K229" s="27"/>
      <c r="L229" s="27"/>
      <c r="M229" s="27"/>
      <c r="N229" s="27"/>
      <c r="O229" s="27"/>
      <c r="P229" s="27"/>
      <c r="Q229" s="27"/>
      <c r="R229" s="27"/>
      <c r="S229" s="27"/>
      <c r="T229" s="27"/>
      <c r="U229" s="41"/>
    </row>
    <row r="230" spans="1:32" ht="34.5" customHeight="1" x14ac:dyDescent="0.25">
      <c r="A230" s="13"/>
      <c r="B230" s="27"/>
      <c r="C230" s="118" t="s">
        <v>258</v>
      </c>
      <c r="D230" s="119"/>
      <c r="E230" s="119"/>
      <c r="F230" s="119"/>
      <c r="G230" s="119"/>
      <c r="H230" s="119"/>
      <c r="I230" s="119"/>
      <c r="J230" s="119"/>
      <c r="K230" s="119"/>
      <c r="L230" s="119"/>
      <c r="M230" s="119"/>
      <c r="N230" s="119"/>
      <c r="O230" s="119"/>
      <c r="P230" s="119"/>
      <c r="Q230" s="119"/>
      <c r="R230" s="119"/>
      <c r="S230" s="119"/>
      <c r="T230" s="120"/>
      <c r="U230" s="41"/>
      <c r="V230" s="42"/>
      <c r="W230" s="42"/>
    </row>
    <row r="231" spans="1:32" x14ac:dyDescent="0.25">
      <c r="A231" s="13"/>
      <c r="B231" s="27"/>
      <c r="C231" s="28"/>
      <c r="D231" s="27"/>
      <c r="E231" s="27"/>
      <c r="F231" s="27"/>
      <c r="G231" s="27"/>
      <c r="H231" s="27"/>
      <c r="I231" s="27"/>
      <c r="J231" s="27"/>
      <c r="K231" s="27"/>
      <c r="L231" s="27"/>
      <c r="M231" s="27"/>
      <c r="N231" s="27"/>
      <c r="O231" s="27"/>
      <c r="P231" s="27"/>
      <c r="Q231" s="27"/>
      <c r="R231" s="27"/>
      <c r="S231" s="27"/>
      <c r="T231" s="27"/>
      <c r="U231" s="41"/>
    </row>
    <row r="232" spans="1:32" s="42" customFormat="1" ht="14.25" customHeight="1" x14ac:dyDescent="0.25">
      <c r="A232" s="13"/>
      <c r="B232" s="27"/>
      <c r="C232" s="6"/>
      <c r="D232" s="27"/>
      <c r="E232" s="140" t="s">
        <v>215</v>
      </c>
      <c r="F232" s="141"/>
      <c r="G232" s="141"/>
      <c r="H232" s="141"/>
      <c r="I232" s="141"/>
      <c r="J232" s="141"/>
      <c r="K232" s="141"/>
      <c r="L232" s="141"/>
      <c r="M232" s="141"/>
      <c r="N232" s="141"/>
      <c r="O232" s="141"/>
      <c r="P232" s="141"/>
      <c r="Q232" s="141"/>
      <c r="R232" s="141"/>
      <c r="S232" s="141"/>
      <c r="T232" s="141"/>
      <c r="U232" s="41"/>
      <c r="V232" s="39"/>
      <c r="W232" s="39"/>
      <c r="X232" s="61"/>
      <c r="Y232" s="61"/>
      <c r="Z232" s="61"/>
      <c r="AA232" s="61"/>
      <c r="AB232" s="61"/>
      <c r="AC232" s="61"/>
      <c r="AD232" s="61"/>
      <c r="AE232" s="56"/>
      <c r="AF232" s="56"/>
    </row>
    <row r="233" spans="1:32" x14ac:dyDescent="0.25">
      <c r="A233" s="13"/>
      <c r="B233" s="27"/>
      <c r="C233" s="3"/>
      <c r="D233" s="27"/>
      <c r="E233" s="107" t="s">
        <v>367</v>
      </c>
      <c r="F233" s="108"/>
      <c r="G233" s="108"/>
      <c r="H233" s="108"/>
      <c r="I233" s="108"/>
      <c r="J233" s="108"/>
      <c r="K233" s="108"/>
      <c r="L233" s="108"/>
      <c r="M233" s="108"/>
      <c r="N233" s="108"/>
      <c r="O233" s="108"/>
      <c r="P233" s="108"/>
      <c r="Q233" s="108"/>
      <c r="R233" s="108"/>
      <c r="S233" s="108"/>
      <c r="T233" s="109"/>
      <c r="U233" s="41"/>
    </row>
    <row r="234" spans="1:32" x14ac:dyDescent="0.25">
      <c r="A234" s="13"/>
      <c r="B234" s="27"/>
      <c r="C234" s="3"/>
      <c r="D234" s="27"/>
      <c r="E234" s="110"/>
      <c r="F234" s="111"/>
      <c r="G234" s="111"/>
      <c r="H234" s="111"/>
      <c r="I234" s="111"/>
      <c r="J234" s="111"/>
      <c r="K234" s="111"/>
      <c r="L234" s="111"/>
      <c r="M234" s="111"/>
      <c r="N234" s="111"/>
      <c r="O234" s="111"/>
      <c r="P234" s="111"/>
      <c r="Q234" s="111"/>
      <c r="R234" s="111"/>
      <c r="S234" s="111"/>
      <c r="T234" s="112"/>
      <c r="U234" s="41"/>
    </row>
    <row r="235" spans="1:32" x14ac:dyDescent="0.25">
      <c r="A235" s="13"/>
      <c r="B235" s="27"/>
      <c r="C235" s="4"/>
      <c r="D235" s="27"/>
      <c r="E235" s="113"/>
      <c r="F235" s="114"/>
      <c r="G235" s="114"/>
      <c r="H235" s="114"/>
      <c r="I235" s="114"/>
      <c r="J235" s="114"/>
      <c r="K235" s="114"/>
      <c r="L235" s="114"/>
      <c r="M235" s="114"/>
      <c r="N235" s="114"/>
      <c r="O235" s="114"/>
      <c r="P235" s="114"/>
      <c r="Q235" s="114"/>
      <c r="R235" s="114"/>
      <c r="S235" s="114"/>
      <c r="T235" s="115"/>
      <c r="U235" s="41"/>
    </row>
    <row r="236" spans="1:32" x14ac:dyDescent="0.25">
      <c r="A236" s="13"/>
      <c r="B236" s="27"/>
      <c r="C236" s="5"/>
      <c r="D236" s="27"/>
      <c r="E236" s="27"/>
      <c r="F236" s="27"/>
      <c r="G236" s="27"/>
      <c r="H236" s="27"/>
      <c r="I236" s="27"/>
      <c r="J236" s="27"/>
      <c r="K236" s="27"/>
      <c r="L236" s="27"/>
      <c r="M236" s="27"/>
      <c r="N236" s="27"/>
      <c r="O236" s="27"/>
      <c r="P236" s="27"/>
      <c r="Q236" s="27"/>
      <c r="R236" s="27"/>
      <c r="S236" s="27"/>
      <c r="T236" s="27"/>
      <c r="U236" s="41"/>
    </row>
    <row r="237" spans="1:32" x14ac:dyDescent="0.25">
      <c r="A237" s="13"/>
      <c r="B237" s="27"/>
      <c r="C237" s="2"/>
      <c r="D237" s="27"/>
      <c r="E237" s="123" t="s">
        <v>320</v>
      </c>
      <c r="F237" s="124"/>
      <c r="G237" s="124"/>
      <c r="H237" s="124"/>
      <c r="I237" s="124"/>
      <c r="J237" s="124"/>
      <c r="K237" s="124"/>
      <c r="L237" s="124"/>
      <c r="M237" s="124"/>
      <c r="N237" s="124"/>
      <c r="O237" s="124"/>
      <c r="P237" s="124"/>
      <c r="Q237" s="124"/>
      <c r="R237" s="124"/>
      <c r="S237" s="124"/>
      <c r="T237" s="124"/>
      <c r="U237" s="41"/>
    </row>
    <row r="238" spans="1:32" x14ac:dyDescent="0.25">
      <c r="A238" s="13"/>
      <c r="B238" s="27"/>
      <c r="C238" s="3"/>
      <c r="D238" s="27"/>
      <c r="E238" s="107" t="s">
        <v>366</v>
      </c>
      <c r="F238" s="108"/>
      <c r="G238" s="108"/>
      <c r="H238" s="108"/>
      <c r="I238" s="108"/>
      <c r="J238" s="108"/>
      <c r="K238" s="108"/>
      <c r="L238" s="108"/>
      <c r="M238" s="108"/>
      <c r="N238" s="108"/>
      <c r="O238" s="108"/>
      <c r="P238" s="108"/>
      <c r="Q238" s="108"/>
      <c r="R238" s="108"/>
      <c r="S238" s="108"/>
      <c r="T238" s="109"/>
      <c r="U238" s="41"/>
    </row>
    <row r="239" spans="1:32" x14ac:dyDescent="0.25">
      <c r="A239" s="13"/>
      <c r="B239" s="27"/>
      <c r="C239" s="3"/>
      <c r="D239" s="27"/>
      <c r="E239" s="110"/>
      <c r="F239" s="111"/>
      <c r="G239" s="111"/>
      <c r="H239" s="111"/>
      <c r="I239" s="111"/>
      <c r="J239" s="111"/>
      <c r="K239" s="111"/>
      <c r="L239" s="111"/>
      <c r="M239" s="111"/>
      <c r="N239" s="111"/>
      <c r="O239" s="111"/>
      <c r="P239" s="111"/>
      <c r="Q239" s="111"/>
      <c r="R239" s="111"/>
      <c r="S239" s="111"/>
      <c r="T239" s="112"/>
      <c r="U239" s="41"/>
    </row>
    <row r="240" spans="1:32" x14ac:dyDescent="0.25">
      <c r="A240" s="13"/>
      <c r="B240" s="27"/>
      <c r="C240" s="4"/>
      <c r="D240" s="27"/>
      <c r="E240" s="113"/>
      <c r="F240" s="114"/>
      <c r="G240" s="114"/>
      <c r="H240" s="114"/>
      <c r="I240" s="114"/>
      <c r="J240" s="114"/>
      <c r="K240" s="114"/>
      <c r="L240" s="114"/>
      <c r="M240" s="114"/>
      <c r="N240" s="114"/>
      <c r="O240" s="114"/>
      <c r="P240" s="114"/>
      <c r="Q240" s="114"/>
      <c r="R240" s="114"/>
      <c r="S240" s="114"/>
      <c r="T240" s="115"/>
      <c r="U240" s="41"/>
    </row>
    <row r="241" spans="1:32" x14ac:dyDescent="0.25">
      <c r="A241" s="13"/>
      <c r="B241" s="27"/>
      <c r="C241" s="5"/>
      <c r="D241" s="27"/>
      <c r="E241" s="27"/>
      <c r="F241" s="27"/>
      <c r="G241" s="27"/>
      <c r="H241" s="27"/>
      <c r="I241" s="27"/>
      <c r="J241" s="27"/>
      <c r="K241" s="27"/>
      <c r="L241" s="27"/>
      <c r="M241" s="27"/>
      <c r="N241" s="27"/>
      <c r="O241" s="27"/>
      <c r="P241" s="27"/>
      <c r="Q241" s="27"/>
      <c r="R241" s="27"/>
      <c r="S241" s="27"/>
      <c r="T241" s="27"/>
      <c r="U241" s="41"/>
    </row>
    <row r="242" spans="1:32" x14ac:dyDescent="0.25">
      <c r="A242" s="13"/>
      <c r="B242" s="27"/>
      <c r="C242" s="107" t="s">
        <v>255</v>
      </c>
      <c r="D242" s="108"/>
      <c r="E242" s="108"/>
      <c r="F242" s="108"/>
      <c r="G242" s="108"/>
      <c r="H242" s="108"/>
      <c r="I242" s="108"/>
      <c r="J242" s="108"/>
      <c r="K242" s="108"/>
      <c r="L242" s="108"/>
      <c r="M242" s="108"/>
      <c r="N242" s="108"/>
      <c r="O242" s="108"/>
      <c r="P242" s="108"/>
      <c r="Q242" s="108"/>
      <c r="R242" s="108"/>
      <c r="S242" s="108"/>
      <c r="T242" s="109"/>
      <c r="U242" s="41"/>
    </row>
    <row r="243" spans="1:32" x14ac:dyDescent="0.25">
      <c r="A243" s="13"/>
      <c r="B243" s="27"/>
      <c r="C243" s="110"/>
      <c r="D243" s="111"/>
      <c r="E243" s="111"/>
      <c r="F243" s="111"/>
      <c r="G243" s="111"/>
      <c r="H243" s="111"/>
      <c r="I243" s="111"/>
      <c r="J243" s="111"/>
      <c r="K243" s="111"/>
      <c r="L243" s="111"/>
      <c r="M243" s="111"/>
      <c r="N243" s="111"/>
      <c r="O243" s="111"/>
      <c r="P243" s="111"/>
      <c r="Q243" s="111"/>
      <c r="R243" s="111"/>
      <c r="S243" s="111"/>
      <c r="T243" s="112"/>
      <c r="U243" s="41"/>
    </row>
    <row r="244" spans="1:32" x14ac:dyDescent="0.25">
      <c r="A244" s="13"/>
      <c r="B244" s="27"/>
      <c r="C244" s="113"/>
      <c r="D244" s="114"/>
      <c r="E244" s="114"/>
      <c r="F244" s="114"/>
      <c r="G244" s="114"/>
      <c r="H244" s="114"/>
      <c r="I244" s="114"/>
      <c r="J244" s="114"/>
      <c r="K244" s="114"/>
      <c r="L244" s="114"/>
      <c r="M244" s="114"/>
      <c r="N244" s="114"/>
      <c r="O244" s="114"/>
      <c r="P244" s="114"/>
      <c r="Q244" s="114"/>
      <c r="R244" s="114"/>
      <c r="S244" s="114"/>
      <c r="T244" s="115"/>
      <c r="U244" s="41"/>
    </row>
    <row r="245" spans="1:32" x14ac:dyDescent="0.25">
      <c r="A245" s="13"/>
      <c r="B245" s="27"/>
      <c r="C245" s="68"/>
      <c r="D245" s="68"/>
      <c r="E245" s="68"/>
      <c r="F245" s="68"/>
      <c r="G245" s="68"/>
      <c r="H245" s="68"/>
      <c r="I245" s="68"/>
      <c r="J245" s="68"/>
      <c r="K245" s="68"/>
      <c r="L245" s="68"/>
      <c r="M245" s="68"/>
      <c r="N245" s="68"/>
      <c r="O245" s="68"/>
      <c r="P245" s="68"/>
      <c r="Q245" s="68"/>
      <c r="R245" s="68"/>
      <c r="S245" s="68"/>
      <c r="T245" s="68"/>
      <c r="U245" s="41"/>
    </row>
    <row r="246" spans="1:32" x14ac:dyDescent="0.25">
      <c r="A246" s="13"/>
      <c r="B246" s="27"/>
      <c r="C246" s="17" t="s">
        <v>290</v>
      </c>
      <c r="D246" s="27"/>
      <c r="E246" s="27"/>
      <c r="F246" s="27"/>
      <c r="G246" s="27"/>
      <c r="H246" s="27"/>
      <c r="I246" s="27"/>
      <c r="J246" s="27"/>
      <c r="K246" s="27"/>
      <c r="L246" s="27"/>
      <c r="M246" s="27"/>
      <c r="N246" s="27"/>
      <c r="O246" s="27"/>
      <c r="P246" s="27"/>
      <c r="Q246" s="27"/>
      <c r="R246" s="27"/>
      <c r="S246" s="27"/>
      <c r="T246" s="27"/>
      <c r="U246" s="41"/>
    </row>
    <row r="247" spans="1:32" ht="77.25" customHeight="1" x14ac:dyDescent="0.25">
      <c r="A247" s="13"/>
      <c r="B247" s="27"/>
      <c r="C247" s="93" t="s">
        <v>321</v>
      </c>
      <c r="D247" s="94"/>
      <c r="E247" s="94"/>
      <c r="F247" s="94"/>
      <c r="G247" s="94"/>
      <c r="H247" s="94"/>
      <c r="I247" s="94"/>
      <c r="J247" s="94"/>
      <c r="K247" s="94"/>
      <c r="L247" s="94"/>
      <c r="M247" s="94"/>
      <c r="N247" s="94"/>
      <c r="O247" s="94"/>
      <c r="P247" s="94"/>
      <c r="Q247" s="94"/>
      <c r="R247" s="94"/>
      <c r="S247" s="94"/>
      <c r="T247" s="94"/>
      <c r="U247" s="41"/>
    </row>
    <row r="248" spans="1:32" ht="30.75" customHeight="1" x14ac:dyDescent="0.25">
      <c r="A248" s="13"/>
      <c r="B248" s="27"/>
      <c r="C248" s="93" t="s">
        <v>322</v>
      </c>
      <c r="D248" s="94"/>
      <c r="E248" s="94"/>
      <c r="F248" s="94"/>
      <c r="G248" s="94"/>
      <c r="H248" s="94"/>
      <c r="I248" s="94"/>
      <c r="J248" s="94"/>
      <c r="K248" s="94"/>
      <c r="L248" s="94"/>
      <c r="M248" s="94"/>
      <c r="N248" s="94"/>
      <c r="O248" s="94"/>
      <c r="P248" s="94"/>
      <c r="Q248" s="94"/>
      <c r="R248" s="94"/>
      <c r="S248" s="94"/>
      <c r="T248" s="94"/>
      <c r="U248" s="41"/>
    </row>
    <row r="249" spans="1:32" ht="16.5" customHeight="1" x14ac:dyDescent="0.25">
      <c r="A249" s="13"/>
      <c r="B249" s="27"/>
      <c r="C249" s="27"/>
      <c r="D249" s="27"/>
      <c r="E249" s="27"/>
      <c r="F249" s="27"/>
      <c r="G249" s="27"/>
      <c r="H249" s="27"/>
      <c r="I249" s="27"/>
      <c r="J249" s="27"/>
      <c r="K249" s="27"/>
      <c r="L249" s="27"/>
      <c r="M249" s="27"/>
      <c r="N249" s="27"/>
      <c r="O249" s="27"/>
      <c r="P249" s="27"/>
      <c r="Q249" s="27"/>
      <c r="R249" s="27"/>
      <c r="S249" s="27"/>
      <c r="T249" s="27"/>
      <c r="U249" s="41"/>
    </row>
    <row r="250" spans="1:32" ht="15" customHeight="1" x14ac:dyDescent="0.25">
      <c r="A250" s="13"/>
      <c r="B250" s="27"/>
      <c r="C250" s="121" t="s">
        <v>216</v>
      </c>
      <c r="D250" s="122"/>
      <c r="E250" s="122"/>
      <c r="F250" s="122"/>
      <c r="G250" s="122"/>
      <c r="H250" s="122"/>
      <c r="I250" s="122"/>
      <c r="J250" s="122"/>
      <c r="K250" s="122"/>
      <c r="L250" s="122"/>
      <c r="M250" s="122"/>
      <c r="N250" s="122"/>
      <c r="O250" s="122"/>
      <c r="P250" s="122"/>
      <c r="Q250" s="122"/>
      <c r="R250" s="122"/>
      <c r="S250" s="122"/>
      <c r="T250" s="122"/>
      <c r="U250" s="41"/>
      <c r="X250" s="62"/>
      <c r="Y250" s="62"/>
      <c r="Z250" s="62"/>
      <c r="AA250" s="62"/>
      <c r="AB250" s="62"/>
      <c r="AC250" s="62"/>
      <c r="AD250" s="62"/>
    </row>
    <row r="251" spans="1:32" ht="16.5" customHeight="1" x14ac:dyDescent="0.25">
      <c r="A251" s="13"/>
      <c r="B251" s="27"/>
      <c r="C251" s="30"/>
      <c r="D251" s="27"/>
      <c r="E251" s="27"/>
      <c r="F251" s="27"/>
      <c r="G251" s="27"/>
      <c r="H251" s="27"/>
      <c r="I251" s="27"/>
      <c r="J251" s="27"/>
      <c r="K251" s="27"/>
      <c r="L251" s="27"/>
      <c r="M251" s="27"/>
      <c r="N251" s="27"/>
      <c r="O251" s="27"/>
      <c r="P251" s="27"/>
      <c r="Q251" s="27"/>
      <c r="R251" s="27"/>
      <c r="S251" s="27"/>
      <c r="T251" s="27"/>
      <c r="U251" s="41"/>
      <c r="X251" s="62"/>
      <c r="Y251" s="62"/>
      <c r="Z251" s="62"/>
      <c r="AA251" s="62"/>
      <c r="AB251" s="62"/>
      <c r="AC251" s="62"/>
      <c r="AD251" s="62"/>
    </row>
    <row r="252" spans="1:32" ht="30.75" customHeight="1" x14ac:dyDescent="0.25">
      <c r="A252" s="14"/>
      <c r="B252" s="25"/>
      <c r="C252" s="116" t="s">
        <v>259</v>
      </c>
      <c r="D252" s="117"/>
      <c r="E252" s="117"/>
      <c r="F252" s="117"/>
      <c r="G252" s="117"/>
      <c r="H252" s="117"/>
      <c r="I252" s="117"/>
      <c r="J252" s="117"/>
      <c r="K252" s="117"/>
      <c r="L252" s="117"/>
      <c r="M252" s="117"/>
      <c r="N252" s="117"/>
      <c r="O252" s="117"/>
      <c r="P252" s="117"/>
      <c r="Q252" s="117"/>
      <c r="R252" s="117"/>
      <c r="S252" s="117"/>
      <c r="T252" s="117"/>
      <c r="U252" s="43"/>
      <c r="X252" s="62"/>
      <c r="Y252" s="62"/>
      <c r="Z252" s="62"/>
      <c r="AA252" s="62"/>
      <c r="AB252" s="62"/>
      <c r="AC252" s="62"/>
      <c r="AD252" s="62"/>
    </row>
    <row r="253" spans="1:32" x14ac:dyDescent="0.25">
      <c r="A253" s="14"/>
      <c r="B253" s="25"/>
      <c r="C253" s="32"/>
      <c r="D253" s="25"/>
      <c r="E253" s="25"/>
      <c r="F253" s="25"/>
      <c r="G253" s="25"/>
      <c r="H253" s="25"/>
      <c r="I253" s="25"/>
      <c r="J253" s="25"/>
      <c r="K253" s="25"/>
      <c r="L253" s="25"/>
      <c r="M253" s="25"/>
      <c r="N253" s="25"/>
      <c r="O253" s="25"/>
      <c r="P253" s="25"/>
      <c r="Q253" s="25"/>
      <c r="R253" s="25"/>
      <c r="S253" s="25"/>
      <c r="T253" s="25"/>
      <c r="U253" s="43"/>
    </row>
    <row r="254" spans="1:32" ht="48" customHeight="1" x14ac:dyDescent="0.25">
      <c r="A254" s="14"/>
      <c r="B254" s="25"/>
      <c r="C254" s="93" t="s">
        <v>260</v>
      </c>
      <c r="D254" s="94"/>
      <c r="E254" s="94"/>
      <c r="F254" s="94"/>
      <c r="G254" s="94"/>
      <c r="H254" s="94"/>
      <c r="I254" s="94"/>
      <c r="J254" s="94"/>
      <c r="K254" s="94"/>
      <c r="L254" s="94"/>
      <c r="M254" s="94"/>
      <c r="N254" s="94"/>
      <c r="O254" s="94"/>
      <c r="P254" s="94"/>
      <c r="Q254" s="94"/>
      <c r="R254" s="94"/>
      <c r="S254" s="94"/>
      <c r="T254" s="94"/>
      <c r="U254" s="43"/>
      <c r="V254" s="42"/>
      <c r="W254" s="42"/>
    </row>
    <row r="255" spans="1:32" ht="17.25" customHeight="1" x14ac:dyDescent="0.25">
      <c r="A255" s="13"/>
      <c r="B255" s="27"/>
      <c r="C255" s="27"/>
      <c r="D255" s="27"/>
      <c r="E255" s="27"/>
      <c r="F255" s="27"/>
      <c r="G255" s="27"/>
      <c r="H255" s="27"/>
      <c r="I255" s="27"/>
      <c r="J255" s="27"/>
      <c r="K255" s="27"/>
      <c r="L255" s="27"/>
      <c r="M255" s="27"/>
      <c r="N255" s="27"/>
      <c r="O255" s="27"/>
      <c r="P255" s="27"/>
      <c r="Q255" s="27"/>
      <c r="R255" s="27"/>
      <c r="S255" s="27"/>
      <c r="T255" s="27"/>
      <c r="U255" s="41"/>
      <c r="V255" s="42"/>
      <c r="W255" s="42"/>
    </row>
    <row r="256" spans="1:32" s="42" customFormat="1" ht="63.75" customHeight="1" x14ac:dyDescent="0.25">
      <c r="A256" s="13"/>
      <c r="B256" s="27"/>
      <c r="C256" s="132" t="s">
        <v>323</v>
      </c>
      <c r="D256" s="88"/>
      <c r="E256" s="88"/>
      <c r="F256" s="89"/>
      <c r="G256" s="19"/>
      <c r="H256" s="132" t="s">
        <v>276</v>
      </c>
      <c r="I256" s="88"/>
      <c r="J256" s="88"/>
      <c r="K256" s="88"/>
      <c r="L256" s="89"/>
      <c r="M256" s="19"/>
      <c r="N256" s="132" t="s">
        <v>275</v>
      </c>
      <c r="O256" s="88"/>
      <c r="P256" s="88"/>
      <c r="Q256" s="88"/>
      <c r="R256" s="88"/>
      <c r="S256" s="88"/>
      <c r="T256" s="89"/>
      <c r="U256" s="41"/>
      <c r="X256" s="61"/>
      <c r="Y256" s="61"/>
      <c r="Z256" s="61"/>
      <c r="AA256" s="61"/>
      <c r="AB256" s="61"/>
      <c r="AC256" s="61"/>
      <c r="AD256" s="61"/>
      <c r="AE256" s="56"/>
      <c r="AF256" s="56"/>
    </row>
    <row r="257" spans="1:32" s="42" customFormat="1" x14ac:dyDescent="0.25">
      <c r="A257" s="13"/>
      <c r="B257" s="27"/>
      <c r="C257" s="27"/>
      <c r="D257" s="27"/>
      <c r="E257" s="27"/>
      <c r="F257" s="27"/>
      <c r="G257" s="27"/>
      <c r="H257" s="27"/>
      <c r="I257" s="27"/>
      <c r="J257" s="27"/>
      <c r="K257" s="27"/>
      <c r="L257" s="27"/>
      <c r="M257" s="27"/>
      <c r="N257" s="27"/>
      <c r="O257" s="27"/>
      <c r="P257" s="27"/>
      <c r="Q257" s="27"/>
      <c r="R257" s="27"/>
      <c r="S257" s="27"/>
      <c r="T257" s="27"/>
      <c r="U257" s="41"/>
      <c r="V257" s="39"/>
      <c r="W257" s="39"/>
      <c r="X257" s="61"/>
      <c r="Y257" s="61"/>
      <c r="Z257" s="61"/>
      <c r="AA257" s="61"/>
      <c r="AB257" s="61"/>
      <c r="AC257" s="61"/>
      <c r="AD257" s="61"/>
      <c r="AE257" s="56"/>
      <c r="AF257" s="56"/>
    </row>
    <row r="258" spans="1:32" s="42" customFormat="1" ht="12.75" customHeight="1" x14ac:dyDescent="0.25">
      <c r="A258" s="13"/>
      <c r="B258" s="27"/>
      <c r="C258" s="107" t="s">
        <v>369</v>
      </c>
      <c r="D258" s="133"/>
      <c r="E258" s="133"/>
      <c r="F258" s="134"/>
      <c r="G258" s="20"/>
      <c r="H258" s="107" t="s">
        <v>370</v>
      </c>
      <c r="I258" s="133"/>
      <c r="J258" s="133"/>
      <c r="K258" s="133"/>
      <c r="L258" s="138"/>
      <c r="M258" s="20"/>
      <c r="N258" s="107" t="s">
        <v>372</v>
      </c>
      <c r="O258" s="133"/>
      <c r="P258" s="133"/>
      <c r="Q258" s="133"/>
      <c r="R258" s="133"/>
      <c r="S258" s="133"/>
      <c r="T258" s="134"/>
      <c r="U258" s="41"/>
      <c r="V258" s="39"/>
      <c r="W258" s="39"/>
      <c r="X258" s="61"/>
      <c r="Y258" s="61"/>
      <c r="Z258" s="61"/>
      <c r="AA258" s="61"/>
      <c r="AB258" s="61"/>
      <c r="AC258" s="61"/>
      <c r="AD258" s="61"/>
      <c r="AE258" s="56"/>
      <c r="AF258" s="56"/>
    </row>
    <row r="259" spans="1:32" x14ac:dyDescent="0.25">
      <c r="A259" s="13"/>
      <c r="B259" s="27"/>
      <c r="C259" s="135"/>
      <c r="D259" s="136"/>
      <c r="E259" s="136"/>
      <c r="F259" s="137"/>
      <c r="G259" s="20"/>
      <c r="H259" s="135"/>
      <c r="I259" s="136"/>
      <c r="J259" s="136"/>
      <c r="K259" s="136"/>
      <c r="L259" s="139"/>
      <c r="M259" s="20"/>
      <c r="N259" s="135"/>
      <c r="O259" s="136"/>
      <c r="P259" s="136"/>
      <c r="Q259" s="136"/>
      <c r="R259" s="136"/>
      <c r="S259" s="136"/>
      <c r="T259" s="137"/>
      <c r="U259" s="41"/>
    </row>
    <row r="260" spans="1:32" ht="14.25" customHeight="1" x14ac:dyDescent="0.25">
      <c r="A260" s="13"/>
      <c r="B260" s="27"/>
      <c r="C260" s="27"/>
      <c r="D260" s="27"/>
      <c r="E260" s="27"/>
      <c r="F260" s="27"/>
      <c r="G260" s="27"/>
      <c r="H260" s="27"/>
      <c r="I260" s="27"/>
      <c r="J260" s="27"/>
      <c r="K260" s="27"/>
      <c r="L260" s="27"/>
      <c r="M260" s="27"/>
      <c r="N260" s="27"/>
      <c r="O260" s="27"/>
      <c r="P260" s="27"/>
      <c r="Q260" s="27"/>
      <c r="R260" s="27"/>
      <c r="S260" s="27"/>
      <c r="T260" s="27"/>
      <c r="U260" s="41"/>
    </row>
    <row r="261" spans="1:32" x14ac:dyDescent="0.25">
      <c r="A261" s="13"/>
      <c r="B261" s="27"/>
      <c r="C261" s="107" t="s">
        <v>361</v>
      </c>
      <c r="D261" s="133"/>
      <c r="E261" s="133"/>
      <c r="F261" s="134"/>
      <c r="G261" s="20"/>
      <c r="H261" s="107" t="s">
        <v>262</v>
      </c>
      <c r="I261" s="133"/>
      <c r="J261" s="133"/>
      <c r="K261" s="133"/>
      <c r="L261" s="138"/>
      <c r="M261" s="20"/>
      <c r="N261" s="107" t="s">
        <v>371</v>
      </c>
      <c r="O261" s="133"/>
      <c r="P261" s="133"/>
      <c r="Q261" s="133"/>
      <c r="R261" s="133"/>
      <c r="S261" s="133"/>
      <c r="T261" s="134"/>
      <c r="U261" s="41"/>
      <c r="X261" s="63"/>
      <c r="Y261" s="63"/>
      <c r="Z261" s="63"/>
      <c r="AA261" s="63"/>
      <c r="AB261" s="63"/>
      <c r="AC261" s="63"/>
      <c r="AD261" s="63"/>
    </row>
    <row r="262" spans="1:32" x14ac:dyDescent="0.25">
      <c r="A262" s="13"/>
      <c r="B262" s="27"/>
      <c r="C262" s="135"/>
      <c r="D262" s="136"/>
      <c r="E262" s="136"/>
      <c r="F262" s="137"/>
      <c r="G262" s="20"/>
      <c r="H262" s="135"/>
      <c r="I262" s="136"/>
      <c r="J262" s="136"/>
      <c r="K262" s="136"/>
      <c r="L262" s="139"/>
      <c r="M262" s="20"/>
      <c r="N262" s="135"/>
      <c r="O262" s="136"/>
      <c r="P262" s="136"/>
      <c r="Q262" s="136"/>
      <c r="R262" s="136"/>
      <c r="S262" s="136"/>
      <c r="T262" s="137"/>
      <c r="U262" s="41"/>
    </row>
    <row r="263" spans="1:32" x14ac:dyDescent="0.25">
      <c r="A263" s="13"/>
      <c r="B263" s="27"/>
      <c r="C263" s="10"/>
      <c r="D263" s="10"/>
      <c r="E263" s="10"/>
      <c r="F263" s="10"/>
      <c r="G263" s="20"/>
      <c r="H263" s="10"/>
      <c r="I263" s="10"/>
      <c r="J263" s="10"/>
      <c r="K263" s="10"/>
      <c r="L263" s="10"/>
      <c r="M263" s="20"/>
      <c r="N263" s="10"/>
      <c r="O263" s="10"/>
      <c r="P263" s="10"/>
      <c r="Q263" s="10"/>
      <c r="R263" s="10"/>
      <c r="S263" s="10"/>
      <c r="T263" s="10"/>
      <c r="U263" s="41"/>
    </row>
    <row r="264" spans="1:32" x14ac:dyDescent="0.25">
      <c r="A264" s="13"/>
      <c r="B264" s="27"/>
      <c r="C264" s="107" t="s">
        <v>261</v>
      </c>
      <c r="D264" s="133"/>
      <c r="E264" s="133"/>
      <c r="F264" s="134"/>
      <c r="G264" s="20"/>
      <c r="H264" s="107" t="s">
        <v>262</v>
      </c>
      <c r="I264" s="133"/>
      <c r="J264" s="133"/>
      <c r="K264" s="133"/>
      <c r="L264" s="138"/>
      <c r="M264" s="20"/>
      <c r="N264" s="107" t="s">
        <v>263</v>
      </c>
      <c r="O264" s="133"/>
      <c r="P264" s="133"/>
      <c r="Q264" s="133"/>
      <c r="R264" s="133"/>
      <c r="S264" s="133"/>
      <c r="T264" s="134"/>
      <c r="U264" s="41"/>
    </row>
    <row r="265" spans="1:32" x14ac:dyDescent="0.25">
      <c r="A265" s="13"/>
      <c r="B265" s="27"/>
      <c r="C265" s="135"/>
      <c r="D265" s="136"/>
      <c r="E265" s="136"/>
      <c r="F265" s="137"/>
      <c r="G265" s="20"/>
      <c r="H265" s="135"/>
      <c r="I265" s="136"/>
      <c r="J265" s="136"/>
      <c r="K265" s="136"/>
      <c r="L265" s="139"/>
      <c r="M265" s="20"/>
      <c r="N265" s="135"/>
      <c r="O265" s="136"/>
      <c r="P265" s="136"/>
      <c r="Q265" s="136"/>
      <c r="R265" s="136"/>
      <c r="S265" s="136"/>
      <c r="T265" s="137"/>
      <c r="U265" s="41"/>
      <c r="V265" s="45"/>
      <c r="W265" s="45"/>
    </row>
    <row r="266" spans="1:32" x14ac:dyDescent="0.25">
      <c r="A266" s="13"/>
      <c r="B266" s="27"/>
      <c r="C266" s="27"/>
      <c r="D266" s="27"/>
      <c r="E266" s="27"/>
      <c r="F266" s="27"/>
      <c r="G266" s="27"/>
      <c r="H266" s="27"/>
      <c r="I266" s="27"/>
      <c r="J266" s="27"/>
      <c r="K266" s="27"/>
      <c r="L266" s="27"/>
      <c r="M266" s="27"/>
      <c r="N266" s="27"/>
      <c r="O266" s="27"/>
      <c r="P266" s="27"/>
      <c r="Q266" s="27"/>
      <c r="R266" s="27"/>
      <c r="S266" s="27"/>
      <c r="T266" s="27"/>
      <c r="U266" s="41"/>
    </row>
    <row r="267" spans="1:32" s="45" customFormat="1" x14ac:dyDescent="0.25">
      <c r="A267" s="13"/>
      <c r="B267" s="27"/>
      <c r="C267" s="107" t="s">
        <v>261</v>
      </c>
      <c r="D267" s="133"/>
      <c r="E267" s="133"/>
      <c r="F267" s="134"/>
      <c r="G267" s="20"/>
      <c r="H267" s="107" t="s">
        <v>262</v>
      </c>
      <c r="I267" s="133"/>
      <c r="J267" s="133"/>
      <c r="K267" s="133"/>
      <c r="L267" s="138"/>
      <c r="M267" s="20"/>
      <c r="N267" s="107" t="s">
        <v>263</v>
      </c>
      <c r="O267" s="133"/>
      <c r="P267" s="133"/>
      <c r="Q267" s="133"/>
      <c r="R267" s="133"/>
      <c r="S267" s="133"/>
      <c r="T267" s="134"/>
      <c r="U267" s="41"/>
      <c r="V267" s="39"/>
      <c r="W267" s="39"/>
      <c r="X267" s="63"/>
      <c r="Y267" s="63"/>
      <c r="Z267" s="63"/>
      <c r="AA267" s="63"/>
      <c r="AB267" s="63"/>
      <c r="AC267" s="63"/>
      <c r="AD267" s="63"/>
      <c r="AE267" s="57"/>
      <c r="AF267" s="57"/>
    </row>
    <row r="268" spans="1:32" x14ac:dyDescent="0.25">
      <c r="A268" s="13"/>
      <c r="B268" s="27"/>
      <c r="C268" s="135"/>
      <c r="D268" s="136"/>
      <c r="E268" s="136"/>
      <c r="F268" s="137"/>
      <c r="G268" s="20"/>
      <c r="H268" s="135"/>
      <c r="I268" s="136"/>
      <c r="J268" s="136"/>
      <c r="K268" s="136"/>
      <c r="L268" s="139"/>
      <c r="M268" s="20"/>
      <c r="N268" s="135"/>
      <c r="O268" s="136"/>
      <c r="P268" s="136"/>
      <c r="Q268" s="136"/>
      <c r="R268" s="136"/>
      <c r="S268" s="136"/>
      <c r="T268" s="137"/>
      <c r="U268" s="41"/>
      <c r="X268" s="63"/>
      <c r="Y268" s="63"/>
      <c r="Z268" s="63"/>
      <c r="AA268" s="63"/>
      <c r="AB268" s="63"/>
      <c r="AC268" s="63"/>
      <c r="AD268" s="63"/>
    </row>
    <row r="269" spans="1:32" x14ac:dyDescent="0.25">
      <c r="A269" s="13"/>
      <c r="B269" s="27"/>
      <c r="C269" s="10"/>
      <c r="D269" s="10"/>
      <c r="E269" s="10"/>
      <c r="F269" s="10"/>
      <c r="G269" s="20"/>
      <c r="H269" s="10"/>
      <c r="I269" s="10"/>
      <c r="J269" s="10"/>
      <c r="K269" s="10"/>
      <c r="L269" s="10"/>
      <c r="M269" s="20"/>
      <c r="N269" s="10"/>
      <c r="O269" s="10"/>
      <c r="P269" s="10"/>
      <c r="Q269" s="10"/>
      <c r="R269" s="10"/>
      <c r="S269" s="10"/>
      <c r="T269" s="10"/>
      <c r="U269" s="41"/>
      <c r="X269" s="63"/>
      <c r="Y269" s="63"/>
      <c r="Z269" s="63"/>
      <c r="AA269" s="63"/>
      <c r="AB269" s="63"/>
      <c r="AC269" s="63"/>
      <c r="AD269" s="63"/>
    </row>
    <row r="270" spans="1:32" x14ac:dyDescent="0.25">
      <c r="A270" s="13"/>
      <c r="B270" s="27"/>
      <c r="C270" s="107" t="s">
        <v>368</v>
      </c>
      <c r="D270" s="108"/>
      <c r="E270" s="108"/>
      <c r="F270" s="108"/>
      <c r="G270" s="108"/>
      <c r="H270" s="108"/>
      <c r="I270" s="108"/>
      <c r="J270" s="108"/>
      <c r="K270" s="108"/>
      <c r="L270" s="108"/>
      <c r="M270" s="108"/>
      <c r="N270" s="108"/>
      <c r="O270" s="108"/>
      <c r="P270" s="108"/>
      <c r="Q270" s="108"/>
      <c r="R270" s="108"/>
      <c r="S270" s="108"/>
      <c r="T270" s="109"/>
      <c r="U270" s="41"/>
      <c r="X270" s="63"/>
      <c r="Y270" s="63"/>
      <c r="Z270" s="63"/>
      <c r="AA270" s="63"/>
      <c r="AB270" s="63"/>
      <c r="AC270" s="63"/>
      <c r="AD270" s="63"/>
    </row>
    <row r="271" spans="1:32" x14ac:dyDescent="0.25">
      <c r="A271" s="13"/>
      <c r="B271" s="27"/>
      <c r="C271" s="110"/>
      <c r="D271" s="111"/>
      <c r="E271" s="111"/>
      <c r="F271" s="111"/>
      <c r="G271" s="111"/>
      <c r="H271" s="111"/>
      <c r="I271" s="111"/>
      <c r="J271" s="111"/>
      <c r="K271" s="111"/>
      <c r="L271" s="111"/>
      <c r="M271" s="111"/>
      <c r="N271" s="111"/>
      <c r="O271" s="111"/>
      <c r="P271" s="111"/>
      <c r="Q271" s="111"/>
      <c r="R271" s="111"/>
      <c r="S271" s="111"/>
      <c r="T271" s="112"/>
      <c r="U271" s="41"/>
      <c r="V271" s="45"/>
      <c r="W271" s="45"/>
      <c r="X271" s="63"/>
      <c r="Y271" s="63"/>
      <c r="Z271" s="63"/>
      <c r="AA271" s="63"/>
      <c r="AB271" s="63"/>
      <c r="AC271" s="63"/>
      <c r="AD271" s="63"/>
    </row>
    <row r="272" spans="1:32" x14ac:dyDescent="0.25">
      <c r="A272" s="13"/>
      <c r="B272" s="27"/>
      <c r="C272" s="113"/>
      <c r="D272" s="114"/>
      <c r="E272" s="114"/>
      <c r="F272" s="114"/>
      <c r="G272" s="114"/>
      <c r="H272" s="114"/>
      <c r="I272" s="114"/>
      <c r="J272" s="114"/>
      <c r="K272" s="114"/>
      <c r="L272" s="114"/>
      <c r="M272" s="114"/>
      <c r="N272" s="114"/>
      <c r="O272" s="114"/>
      <c r="P272" s="114"/>
      <c r="Q272" s="114"/>
      <c r="R272" s="114"/>
      <c r="S272" s="114"/>
      <c r="T272" s="115"/>
      <c r="U272" s="41"/>
      <c r="V272" s="45"/>
      <c r="W272" s="45"/>
      <c r="X272" s="63"/>
      <c r="Y272" s="63"/>
      <c r="Z272" s="63"/>
      <c r="AA272" s="63"/>
      <c r="AB272" s="63"/>
      <c r="AC272" s="63"/>
      <c r="AD272" s="63"/>
    </row>
    <row r="273" spans="1:32" s="45" customFormat="1" x14ac:dyDescent="0.25">
      <c r="A273" s="13"/>
      <c r="B273" s="27"/>
      <c r="C273" s="10"/>
      <c r="D273" s="10"/>
      <c r="E273" s="10"/>
      <c r="F273" s="10"/>
      <c r="G273" s="20"/>
      <c r="H273" s="10"/>
      <c r="I273" s="10"/>
      <c r="J273" s="10"/>
      <c r="K273" s="10"/>
      <c r="L273" s="10"/>
      <c r="M273" s="20"/>
      <c r="N273" s="10"/>
      <c r="O273" s="10"/>
      <c r="P273" s="10"/>
      <c r="Q273" s="10"/>
      <c r="R273" s="10"/>
      <c r="S273" s="10"/>
      <c r="T273" s="10"/>
      <c r="U273" s="41"/>
      <c r="X273" s="63"/>
      <c r="Y273" s="63"/>
      <c r="Z273" s="63"/>
      <c r="AA273" s="63"/>
      <c r="AB273" s="63"/>
      <c r="AC273" s="63"/>
      <c r="AD273" s="63"/>
      <c r="AE273" s="57"/>
      <c r="AF273" s="57"/>
    </row>
    <row r="274" spans="1:32" s="45" customFormat="1" x14ac:dyDescent="0.25">
      <c r="A274" s="13"/>
      <c r="B274" s="27"/>
      <c r="C274" s="17" t="s">
        <v>290</v>
      </c>
      <c r="D274" s="27"/>
      <c r="E274" s="27"/>
      <c r="F274" s="27"/>
      <c r="G274" s="27"/>
      <c r="H274" s="27"/>
      <c r="I274" s="27"/>
      <c r="J274" s="27"/>
      <c r="K274" s="27"/>
      <c r="L274" s="27"/>
      <c r="M274" s="27"/>
      <c r="N274" s="27"/>
      <c r="O274" s="27"/>
      <c r="P274" s="27"/>
      <c r="Q274" s="27"/>
      <c r="R274" s="27"/>
      <c r="S274" s="27"/>
      <c r="T274" s="27"/>
      <c r="U274" s="41"/>
      <c r="X274" s="63"/>
      <c r="Y274" s="63"/>
      <c r="Z274" s="63"/>
      <c r="AA274" s="63"/>
      <c r="AB274" s="63"/>
      <c r="AC274" s="63"/>
      <c r="AD274" s="63"/>
      <c r="AE274" s="57"/>
      <c r="AF274" s="57"/>
    </row>
    <row r="275" spans="1:32" s="45" customFormat="1" ht="63" customHeight="1" x14ac:dyDescent="0.25">
      <c r="A275" s="13"/>
      <c r="B275" s="27"/>
      <c r="C275" s="93" t="s">
        <v>324</v>
      </c>
      <c r="D275" s="94"/>
      <c r="E275" s="94"/>
      <c r="F275" s="94"/>
      <c r="G275" s="94"/>
      <c r="H275" s="94"/>
      <c r="I275" s="94"/>
      <c r="J275" s="94"/>
      <c r="K275" s="94"/>
      <c r="L275" s="94"/>
      <c r="M275" s="94"/>
      <c r="N275" s="94"/>
      <c r="O275" s="94"/>
      <c r="P275" s="94"/>
      <c r="Q275" s="94"/>
      <c r="R275" s="94"/>
      <c r="S275" s="94"/>
      <c r="T275" s="94"/>
      <c r="U275" s="41"/>
      <c r="X275" s="61"/>
      <c r="Y275" s="61"/>
      <c r="Z275" s="61"/>
      <c r="AA275" s="61"/>
      <c r="AB275" s="61"/>
      <c r="AC275" s="61"/>
      <c r="AD275" s="61"/>
      <c r="AE275" s="57"/>
      <c r="AF275" s="57"/>
    </row>
    <row r="276" spans="1:32" s="45" customFormat="1" x14ac:dyDescent="0.25">
      <c r="A276" s="13"/>
      <c r="B276" s="27"/>
      <c r="C276" s="10"/>
      <c r="D276" s="10"/>
      <c r="E276" s="10"/>
      <c r="F276" s="10"/>
      <c r="G276" s="20"/>
      <c r="H276" s="10"/>
      <c r="I276" s="10"/>
      <c r="J276" s="10"/>
      <c r="K276" s="10"/>
      <c r="L276" s="10"/>
      <c r="M276" s="20"/>
      <c r="N276" s="10"/>
      <c r="O276" s="10"/>
      <c r="P276" s="10"/>
      <c r="Q276" s="10"/>
      <c r="R276" s="10"/>
      <c r="S276" s="10"/>
      <c r="T276" s="10"/>
      <c r="U276" s="41"/>
      <c r="X276" s="61"/>
      <c r="Y276" s="61"/>
      <c r="Z276" s="61"/>
      <c r="AA276" s="61"/>
      <c r="AB276" s="61"/>
      <c r="AC276" s="61"/>
      <c r="AD276" s="61"/>
      <c r="AE276" s="57"/>
      <c r="AF276" s="57"/>
    </row>
    <row r="277" spans="1:32" s="45" customFormat="1" ht="15.75" customHeight="1" x14ac:dyDescent="0.25">
      <c r="A277" s="13"/>
      <c r="B277" s="27"/>
      <c r="C277" s="121" t="s">
        <v>217</v>
      </c>
      <c r="D277" s="122"/>
      <c r="E277" s="122"/>
      <c r="F277" s="122"/>
      <c r="G277" s="122"/>
      <c r="H277" s="122"/>
      <c r="I277" s="122"/>
      <c r="J277" s="122"/>
      <c r="K277" s="122"/>
      <c r="L277" s="122"/>
      <c r="M277" s="122"/>
      <c r="N277" s="122"/>
      <c r="O277" s="122"/>
      <c r="P277" s="122"/>
      <c r="Q277" s="122"/>
      <c r="R277" s="122"/>
      <c r="S277" s="122"/>
      <c r="T277" s="122"/>
      <c r="U277" s="41"/>
      <c r="X277" s="62"/>
      <c r="Y277" s="62"/>
      <c r="Z277" s="62"/>
      <c r="AA277" s="62"/>
      <c r="AB277" s="62"/>
      <c r="AC277" s="62"/>
      <c r="AD277" s="62"/>
      <c r="AE277" s="57"/>
      <c r="AF277" s="57"/>
    </row>
    <row r="278" spans="1:32" s="45" customFormat="1" ht="16.5" customHeight="1" x14ac:dyDescent="0.25">
      <c r="A278" s="13"/>
      <c r="B278" s="27"/>
      <c r="C278" s="27"/>
      <c r="D278" s="27"/>
      <c r="E278" s="27"/>
      <c r="F278" s="27"/>
      <c r="G278" s="27"/>
      <c r="H278" s="27"/>
      <c r="I278" s="27"/>
      <c r="J278" s="27"/>
      <c r="K278" s="27"/>
      <c r="L278" s="27"/>
      <c r="M278" s="27"/>
      <c r="N278" s="27"/>
      <c r="O278" s="27"/>
      <c r="P278" s="27"/>
      <c r="Q278" s="27"/>
      <c r="R278" s="27"/>
      <c r="S278" s="27"/>
      <c r="T278" s="27"/>
      <c r="U278" s="41"/>
      <c r="X278" s="61"/>
      <c r="Y278" s="61"/>
      <c r="Z278" s="61"/>
      <c r="AA278" s="61"/>
      <c r="AB278" s="61"/>
      <c r="AC278" s="61"/>
      <c r="AD278" s="61"/>
      <c r="AE278" s="57"/>
      <c r="AF278" s="57"/>
    </row>
    <row r="279" spans="1:32" s="45" customFormat="1" ht="30.75" customHeight="1" x14ac:dyDescent="0.25">
      <c r="A279" s="14"/>
      <c r="B279" s="25"/>
      <c r="C279" s="116" t="s">
        <v>264</v>
      </c>
      <c r="D279" s="117"/>
      <c r="E279" s="117"/>
      <c r="F279" s="117"/>
      <c r="G279" s="117"/>
      <c r="H279" s="117"/>
      <c r="I279" s="117"/>
      <c r="J279" s="117"/>
      <c r="K279" s="117"/>
      <c r="L279" s="117"/>
      <c r="M279" s="117"/>
      <c r="N279" s="117"/>
      <c r="O279" s="117"/>
      <c r="P279" s="117"/>
      <c r="Q279" s="117"/>
      <c r="R279" s="117"/>
      <c r="S279" s="117"/>
      <c r="T279" s="117"/>
      <c r="U279" s="43"/>
      <c r="V279" s="39"/>
      <c r="W279" s="39"/>
      <c r="X279" s="64"/>
      <c r="Y279" s="64"/>
      <c r="Z279" s="64"/>
      <c r="AA279" s="64"/>
      <c r="AB279" s="64"/>
      <c r="AC279" s="64"/>
      <c r="AD279" s="64"/>
      <c r="AE279" s="57"/>
      <c r="AF279" s="57"/>
    </row>
    <row r="280" spans="1:32" s="45" customFormat="1" ht="16.5" customHeight="1" x14ac:dyDescent="0.25">
      <c r="A280" s="13"/>
      <c r="B280" s="27"/>
      <c r="C280" s="27"/>
      <c r="D280" s="27"/>
      <c r="E280" s="27"/>
      <c r="F280" s="27"/>
      <c r="G280" s="27"/>
      <c r="H280" s="27"/>
      <c r="I280" s="27"/>
      <c r="J280" s="27"/>
      <c r="K280" s="27"/>
      <c r="L280" s="27"/>
      <c r="M280" s="27"/>
      <c r="N280" s="27"/>
      <c r="O280" s="27"/>
      <c r="P280" s="27"/>
      <c r="Q280" s="27"/>
      <c r="R280" s="27"/>
      <c r="S280" s="27"/>
      <c r="T280" s="27"/>
      <c r="U280" s="41"/>
      <c r="V280" s="39"/>
      <c r="W280" s="39"/>
      <c r="X280" s="64"/>
      <c r="Y280" s="64"/>
      <c r="Z280" s="64"/>
      <c r="AA280" s="64"/>
      <c r="AB280" s="64"/>
      <c r="AC280" s="64"/>
      <c r="AD280" s="64"/>
      <c r="AE280" s="57"/>
      <c r="AF280" s="57"/>
    </row>
    <row r="281" spans="1:32" ht="14.25" customHeight="1" x14ac:dyDescent="0.25">
      <c r="A281" s="21"/>
      <c r="B281" s="35"/>
      <c r="C281" s="129" t="s">
        <v>218</v>
      </c>
      <c r="D281" s="130"/>
      <c r="E281" s="130"/>
      <c r="F281" s="131"/>
      <c r="G281" s="35"/>
      <c r="H281" s="129" t="s">
        <v>219</v>
      </c>
      <c r="I281" s="130"/>
      <c r="J281" s="130"/>
      <c r="K281" s="130"/>
      <c r="L281" s="130"/>
      <c r="M281" s="130"/>
      <c r="N281" s="130"/>
      <c r="O281" s="130"/>
      <c r="P281" s="130"/>
      <c r="Q281" s="130"/>
      <c r="R281" s="130"/>
      <c r="S281" s="130"/>
      <c r="T281" s="131"/>
      <c r="U281" s="51"/>
      <c r="V281" s="42"/>
      <c r="W281" s="42"/>
    </row>
    <row r="282" spans="1:32" x14ac:dyDescent="0.25">
      <c r="A282" s="21"/>
      <c r="B282" s="35"/>
      <c r="C282" s="35"/>
      <c r="D282" s="35"/>
      <c r="E282" s="35"/>
      <c r="F282" s="35"/>
      <c r="G282" s="35"/>
      <c r="H282" s="35"/>
      <c r="I282" s="35"/>
      <c r="J282" s="35"/>
      <c r="K282" s="35"/>
      <c r="L282" s="35"/>
      <c r="M282" s="35"/>
      <c r="N282" s="35"/>
      <c r="O282" s="35"/>
      <c r="P282" s="35"/>
      <c r="Q282" s="35"/>
      <c r="R282" s="35"/>
      <c r="S282" s="35"/>
      <c r="T282" s="35"/>
      <c r="U282" s="51"/>
    </row>
    <row r="283" spans="1:32" s="42" customFormat="1" ht="13.5" customHeight="1" x14ac:dyDescent="0.25">
      <c r="A283" s="13"/>
      <c r="B283" s="27"/>
      <c r="C283" s="107" t="s">
        <v>384</v>
      </c>
      <c r="D283" s="133"/>
      <c r="E283" s="133"/>
      <c r="F283" s="134"/>
      <c r="G283" s="20"/>
      <c r="H283" s="107" t="s">
        <v>385</v>
      </c>
      <c r="I283" s="133"/>
      <c r="J283" s="133"/>
      <c r="K283" s="133"/>
      <c r="L283" s="170"/>
      <c r="M283" s="171"/>
      <c r="N283" s="171"/>
      <c r="O283" s="171"/>
      <c r="P283" s="171"/>
      <c r="Q283" s="171"/>
      <c r="R283" s="171"/>
      <c r="S283" s="171"/>
      <c r="T283" s="172"/>
      <c r="U283" s="41"/>
      <c r="V283" s="52"/>
      <c r="W283" s="52"/>
      <c r="X283" s="61"/>
      <c r="Y283" s="61"/>
      <c r="Z283" s="61"/>
      <c r="AA283" s="61"/>
      <c r="AB283" s="61"/>
      <c r="AC283" s="61"/>
      <c r="AD283" s="61"/>
      <c r="AE283" s="56"/>
      <c r="AF283" s="56"/>
    </row>
    <row r="284" spans="1:32" x14ac:dyDescent="0.25">
      <c r="A284" s="13"/>
      <c r="B284" s="27"/>
      <c r="C284" s="135"/>
      <c r="D284" s="136"/>
      <c r="E284" s="136"/>
      <c r="F284" s="137"/>
      <c r="G284" s="20"/>
      <c r="H284" s="135"/>
      <c r="I284" s="136"/>
      <c r="J284" s="136"/>
      <c r="K284" s="136"/>
      <c r="L284" s="173"/>
      <c r="M284" s="114"/>
      <c r="N284" s="114"/>
      <c r="O284" s="114"/>
      <c r="P284" s="114"/>
      <c r="Q284" s="114"/>
      <c r="R284" s="114"/>
      <c r="S284" s="114"/>
      <c r="T284" s="115"/>
      <c r="U284" s="41"/>
      <c r="V284" s="52"/>
      <c r="W284" s="52"/>
    </row>
    <row r="285" spans="1:32" s="52" customFormat="1" x14ac:dyDescent="0.25">
      <c r="A285" s="13"/>
      <c r="B285" s="27"/>
      <c r="C285" s="27"/>
      <c r="D285" s="27"/>
      <c r="E285" s="27"/>
      <c r="F285" s="27"/>
      <c r="G285" s="27"/>
      <c r="H285" s="27"/>
      <c r="I285" s="27"/>
      <c r="J285" s="27"/>
      <c r="K285" s="27"/>
      <c r="L285" s="27"/>
      <c r="M285" s="27"/>
      <c r="N285" s="27"/>
      <c r="O285" s="27"/>
      <c r="P285" s="27"/>
      <c r="Q285" s="27"/>
      <c r="R285" s="27"/>
      <c r="S285" s="27"/>
      <c r="T285" s="27"/>
      <c r="U285" s="41"/>
      <c r="V285" s="39"/>
      <c r="W285" s="39"/>
      <c r="X285" s="61"/>
      <c r="Y285" s="61"/>
      <c r="Z285" s="61"/>
      <c r="AA285" s="61"/>
      <c r="AB285" s="61"/>
      <c r="AC285" s="61"/>
      <c r="AD285" s="61"/>
      <c r="AE285" s="58"/>
      <c r="AF285" s="58"/>
    </row>
    <row r="286" spans="1:32" s="52" customFormat="1" x14ac:dyDescent="0.25">
      <c r="A286" s="13"/>
      <c r="B286" s="27"/>
      <c r="C286" s="107" t="s">
        <v>265</v>
      </c>
      <c r="D286" s="133"/>
      <c r="E286" s="133"/>
      <c r="F286" s="134"/>
      <c r="G286" s="20"/>
      <c r="H286" s="107" t="s">
        <v>263</v>
      </c>
      <c r="I286" s="133"/>
      <c r="J286" s="133"/>
      <c r="K286" s="133"/>
      <c r="L286" s="170"/>
      <c r="M286" s="171"/>
      <c r="N286" s="171"/>
      <c r="O286" s="171"/>
      <c r="P286" s="171"/>
      <c r="Q286" s="171"/>
      <c r="R286" s="171"/>
      <c r="S286" s="171"/>
      <c r="T286" s="172"/>
      <c r="U286" s="41"/>
      <c r="V286" s="39"/>
      <c r="W286" s="39"/>
      <c r="X286" s="61"/>
      <c r="Y286" s="61"/>
      <c r="Z286" s="61"/>
      <c r="AA286" s="61"/>
      <c r="AB286" s="61"/>
      <c r="AC286" s="61"/>
      <c r="AD286" s="61"/>
      <c r="AE286" s="58"/>
      <c r="AF286" s="58"/>
    </row>
    <row r="287" spans="1:32" x14ac:dyDescent="0.25">
      <c r="A287" s="13"/>
      <c r="B287" s="27"/>
      <c r="C287" s="135"/>
      <c r="D287" s="136"/>
      <c r="E287" s="136"/>
      <c r="F287" s="137"/>
      <c r="G287" s="20"/>
      <c r="H287" s="135"/>
      <c r="I287" s="136"/>
      <c r="J287" s="136"/>
      <c r="K287" s="136"/>
      <c r="L287" s="173"/>
      <c r="M287" s="114"/>
      <c r="N287" s="114"/>
      <c r="O287" s="114"/>
      <c r="P287" s="114"/>
      <c r="Q287" s="114"/>
      <c r="R287" s="114"/>
      <c r="S287" s="114"/>
      <c r="T287" s="115"/>
      <c r="U287" s="41"/>
    </row>
    <row r="288" spans="1:32" x14ac:dyDescent="0.25">
      <c r="A288" s="13"/>
      <c r="B288" s="27"/>
      <c r="C288" s="27"/>
      <c r="D288" s="27"/>
      <c r="E288" s="27"/>
      <c r="F288" s="27"/>
      <c r="G288" s="27"/>
      <c r="H288" s="27"/>
      <c r="I288" s="27"/>
      <c r="J288" s="27"/>
      <c r="K288" s="27"/>
      <c r="L288" s="27"/>
      <c r="M288" s="27"/>
      <c r="N288" s="27"/>
      <c r="O288" s="27"/>
      <c r="P288" s="27"/>
      <c r="Q288" s="27"/>
      <c r="R288" s="27"/>
      <c r="S288" s="27"/>
      <c r="T288" s="27"/>
      <c r="U288" s="41"/>
    </row>
    <row r="289" spans="1:32" x14ac:dyDescent="0.25">
      <c r="A289" s="13"/>
      <c r="B289" s="27"/>
      <c r="C289" s="107" t="s">
        <v>265</v>
      </c>
      <c r="D289" s="133"/>
      <c r="E289" s="133"/>
      <c r="F289" s="134"/>
      <c r="G289" s="20"/>
      <c r="H289" s="107" t="s">
        <v>263</v>
      </c>
      <c r="I289" s="133"/>
      <c r="J289" s="133"/>
      <c r="K289" s="133"/>
      <c r="L289" s="170"/>
      <c r="M289" s="171"/>
      <c r="N289" s="171"/>
      <c r="O289" s="171"/>
      <c r="P289" s="171"/>
      <c r="Q289" s="171"/>
      <c r="R289" s="171"/>
      <c r="S289" s="171"/>
      <c r="T289" s="172"/>
      <c r="U289" s="41"/>
    </row>
    <row r="290" spans="1:32" x14ac:dyDescent="0.25">
      <c r="A290" s="13"/>
      <c r="B290" s="27"/>
      <c r="C290" s="135"/>
      <c r="D290" s="136"/>
      <c r="E290" s="136"/>
      <c r="F290" s="137"/>
      <c r="G290" s="20"/>
      <c r="H290" s="135"/>
      <c r="I290" s="136"/>
      <c r="J290" s="136"/>
      <c r="K290" s="136"/>
      <c r="L290" s="173"/>
      <c r="M290" s="114"/>
      <c r="N290" s="114"/>
      <c r="O290" s="114"/>
      <c r="P290" s="114"/>
      <c r="Q290" s="114"/>
      <c r="R290" s="114"/>
      <c r="S290" s="114"/>
      <c r="T290" s="115"/>
      <c r="U290" s="41"/>
      <c r="X290" s="63"/>
      <c r="Y290" s="63"/>
      <c r="Z290" s="63"/>
      <c r="AA290" s="63"/>
      <c r="AB290" s="63"/>
      <c r="AC290" s="63"/>
      <c r="AD290" s="63"/>
    </row>
    <row r="291" spans="1:32" x14ac:dyDescent="0.25">
      <c r="A291" s="13"/>
      <c r="B291" s="27"/>
      <c r="C291" s="27"/>
      <c r="D291" s="27"/>
      <c r="E291" s="27"/>
      <c r="F291" s="27"/>
      <c r="G291" s="27"/>
      <c r="H291" s="27"/>
      <c r="I291" s="27"/>
      <c r="J291" s="27"/>
      <c r="K291" s="27"/>
      <c r="L291" s="27"/>
      <c r="M291" s="27"/>
      <c r="N291" s="27"/>
      <c r="O291" s="27"/>
      <c r="P291" s="27"/>
      <c r="Q291" s="27"/>
      <c r="R291" s="27"/>
      <c r="S291" s="27"/>
      <c r="T291" s="27"/>
      <c r="U291" s="41"/>
      <c r="X291" s="63"/>
      <c r="Y291" s="63"/>
      <c r="Z291" s="63"/>
      <c r="AA291" s="63"/>
      <c r="AB291" s="63"/>
      <c r="AC291" s="63"/>
      <c r="AD291" s="63"/>
    </row>
    <row r="292" spans="1:32" x14ac:dyDescent="0.25">
      <c r="A292" s="13"/>
      <c r="B292" s="27"/>
      <c r="C292" s="107" t="s">
        <v>255</v>
      </c>
      <c r="D292" s="108"/>
      <c r="E292" s="108"/>
      <c r="F292" s="108"/>
      <c r="G292" s="108"/>
      <c r="H292" s="108"/>
      <c r="I292" s="108"/>
      <c r="J292" s="108"/>
      <c r="K292" s="108"/>
      <c r="L292" s="108"/>
      <c r="M292" s="108"/>
      <c r="N292" s="108"/>
      <c r="O292" s="108"/>
      <c r="P292" s="108"/>
      <c r="Q292" s="108"/>
      <c r="R292" s="108"/>
      <c r="S292" s="108"/>
      <c r="T292" s="109"/>
      <c r="U292" s="41"/>
      <c r="X292" s="63"/>
      <c r="Y292" s="63"/>
      <c r="Z292" s="63"/>
      <c r="AA292" s="63"/>
      <c r="AB292" s="63"/>
      <c r="AC292" s="63"/>
      <c r="AD292" s="63"/>
    </row>
    <row r="293" spans="1:32" x14ac:dyDescent="0.25">
      <c r="A293" s="13"/>
      <c r="B293" s="27"/>
      <c r="C293" s="110"/>
      <c r="D293" s="111"/>
      <c r="E293" s="111"/>
      <c r="F293" s="111"/>
      <c r="G293" s="111"/>
      <c r="H293" s="111"/>
      <c r="I293" s="111"/>
      <c r="J293" s="111"/>
      <c r="K293" s="111"/>
      <c r="L293" s="111"/>
      <c r="M293" s="111"/>
      <c r="N293" s="111"/>
      <c r="O293" s="111"/>
      <c r="P293" s="111"/>
      <c r="Q293" s="111"/>
      <c r="R293" s="111"/>
      <c r="S293" s="111"/>
      <c r="T293" s="112"/>
      <c r="U293" s="41"/>
    </row>
    <row r="294" spans="1:32" x14ac:dyDescent="0.25">
      <c r="A294" s="13"/>
      <c r="B294" s="27"/>
      <c r="C294" s="113"/>
      <c r="D294" s="114"/>
      <c r="E294" s="114"/>
      <c r="F294" s="114"/>
      <c r="G294" s="114"/>
      <c r="H294" s="114"/>
      <c r="I294" s="114"/>
      <c r="J294" s="114"/>
      <c r="K294" s="114"/>
      <c r="L294" s="114"/>
      <c r="M294" s="114"/>
      <c r="N294" s="114"/>
      <c r="O294" s="114"/>
      <c r="P294" s="114"/>
      <c r="Q294" s="114"/>
      <c r="R294" s="114"/>
      <c r="S294" s="114"/>
      <c r="T294" s="115"/>
      <c r="U294" s="41"/>
      <c r="V294" s="45"/>
      <c r="W294" s="45"/>
    </row>
    <row r="295" spans="1:32" x14ac:dyDescent="0.25">
      <c r="A295" s="13"/>
      <c r="B295" s="27"/>
      <c r="C295" s="27"/>
      <c r="D295" s="27"/>
      <c r="E295" s="27"/>
      <c r="F295" s="27"/>
      <c r="G295" s="27"/>
      <c r="H295" s="27"/>
      <c r="I295" s="27"/>
      <c r="J295" s="27"/>
      <c r="K295" s="27"/>
      <c r="L295" s="27"/>
      <c r="M295" s="27"/>
      <c r="N295" s="27"/>
      <c r="O295" s="27"/>
      <c r="P295" s="27"/>
      <c r="Q295" s="27"/>
      <c r="R295" s="27"/>
      <c r="S295" s="27"/>
      <c r="T295" s="27"/>
      <c r="U295" s="41"/>
      <c r="V295" s="45"/>
      <c r="W295" s="45"/>
    </row>
    <row r="296" spans="1:32" s="45" customFormat="1" x14ac:dyDescent="0.25">
      <c r="A296" s="13"/>
      <c r="B296" s="121" t="s">
        <v>222</v>
      </c>
      <c r="C296" s="122"/>
      <c r="D296" s="122"/>
      <c r="E296" s="122"/>
      <c r="F296" s="122"/>
      <c r="G296" s="122"/>
      <c r="H296" s="122"/>
      <c r="I296" s="122"/>
      <c r="J296" s="122"/>
      <c r="K296" s="122"/>
      <c r="L296" s="122"/>
      <c r="M296" s="122"/>
      <c r="N296" s="122"/>
      <c r="O296" s="122"/>
      <c r="P296" s="122"/>
      <c r="Q296" s="122"/>
      <c r="R296" s="122"/>
      <c r="S296" s="122"/>
      <c r="T296" s="122"/>
      <c r="U296" s="41"/>
      <c r="X296" s="62"/>
      <c r="Y296" s="62"/>
      <c r="Z296" s="62"/>
      <c r="AA296" s="62"/>
      <c r="AB296" s="62"/>
      <c r="AC296" s="62"/>
      <c r="AD296" s="62"/>
      <c r="AE296" s="57"/>
      <c r="AF296" s="57"/>
    </row>
    <row r="297" spans="1:32" s="45" customFormat="1" x14ac:dyDescent="0.25">
      <c r="A297" s="13"/>
      <c r="B297" s="30"/>
      <c r="C297" s="27"/>
      <c r="D297" s="27"/>
      <c r="E297" s="27"/>
      <c r="F297" s="27"/>
      <c r="G297" s="27"/>
      <c r="H297" s="27"/>
      <c r="I297" s="27"/>
      <c r="J297" s="27"/>
      <c r="K297" s="27"/>
      <c r="L297" s="27"/>
      <c r="M297" s="27"/>
      <c r="N297" s="27"/>
      <c r="O297" s="27"/>
      <c r="P297" s="27"/>
      <c r="Q297" s="27"/>
      <c r="R297" s="27"/>
      <c r="S297" s="27"/>
      <c r="T297" s="27"/>
      <c r="U297" s="41"/>
      <c r="V297" s="39"/>
      <c r="W297" s="39"/>
      <c r="X297" s="61"/>
      <c r="Y297" s="61"/>
      <c r="Z297" s="61"/>
      <c r="AA297" s="61"/>
      <c r="AB297" s="61"/>
      <c r="AC297" s="61"/>
      <c r="AD297" s="61"/>
      <c r="AE297" s="57"/>
      <c r="AF297" s="57"/>
    </row>
    <row r="298" spans="1:32" s="45" customFormat="1" ht="47.25" customHeight="1" x14ac:dyDescent="0.25">
      <c r="A298" s="14"/>
      <c r="B298" s="93" t="s">
        <v>266</v>
      </c>
      <c r="C298" s="94"/>
      <c r="D298" s="94"/>
      <c r="E298" s="94"/>
      <c r="F298" s="94"/>
      <c r="G298" s="94"/>
      <c r="H298" s="94"/>
      <c r="I298" s="94"/>
      <c r="J298" s="94"/>
      <c r="K298" s="94"/>
      <c r="L298" s="94"/>
      <c r="M298" s="94"/>
      <c r="N298" s="94"/>
      <c r="O298" s="94"/>
      <c r="P298" s="94"/>
      <c r="Q298" s="94"/>
      <c r="R298" s="94"/>
      <c r="S298" s="94"/>
      <c r="T298" s="94"/>
      <c r="U298" s="43"/>
      <c r="V298" s="39"/>
      <c r="W298" s="39"/>
      <c r="X298" s="65"/>
      <c r="Y298" s="65"/>
      <c r="Z298" s="65"/>
      <c r="AA298" s="65"/>
      <c r="AB298" s="65"/>
      <c r="AC298" s="65"/>
      <c r="AD298" s="65"/>
      <c r="AE298" s="57"/>
      <c r="AF298" s="57"/>
    </row>
    <row r="299" spans="1:32" ht="14.25" customHeight="1" x14ac:dyDescent="0.25">
      <c r="A299" s="13"/>
      <c r="B299" s="27"/>
      <c r="C299" s="27"/>
      <c r="D299" s="27"/>
      <c r="E299" s="27"/>
      <c r="F299" s="27"/>
      <c r="G299" s="27"/>
      <c r="H299" s="27"/>
      <c r="I299" s="27"/>
      <c r="J299" s="27"/>
      <c r="K299" s="27"/>
      <c r="L299" s="27"/>
      <c r="M299" s="27"/>
      <c r="N299" s="27"/>
      <c r="O299" s="27"/>
      <c r="P299" s="27"/>
      <c r="Q299" s="27"/>
      <c r="R299" s="27"/>
      <c r="S299" s="27"/>
      <c r="T299" s="27"/>
      <c r="U299" s="41"/>
      <c r="X299" s="65"/>
      <c r="Y299" s="65"/>
      <c r="Z299" s="65"/>
      <c r="AA299" s="65"/>
      <c r="AB299" s="65"/>
      <c r="AC299" s="65"/>
      <c r="AD299" s="65"/>
    </row>
    <row r="300" spans="1:32" ht="14.25" customHeight="1" x14ac:dyDescent="0.25">
      <c r="A300" s="22"/>
      <c r="B300" s="23"/>
      <c r="C300" s="23"/>
      <c r="D300" s="23"/>
      <c r="E300" s="23"/>
      <c r="F300" s="23"/>
      <c r="G300" s="174" t="s">
        <v>220</v>
      </c>
      <c r="H300" s="175"/>
      <c r="I300" s="175"/>
      <c r="J300" s="175"/>
      <c r="K300" s="175"/>
      <c r="L300" s="175"/>
      <c r="M300" s="175"/>
      <c r="N300" s="175"/>
      <c r="O300" s="175"/>
      <c r="P300" s="175"/>
      <c r="Q300" s="175"/>
      <c r="R300" s="175"/>
      <c r="S300" s="175"/>
      <c r="T300" s="176"/>
      <c r="U300" s="53"/>
      <c r="V300" s="42"/>
      <c r="W300" s="42"/>
    </row>
    <row r="301" spans="1:32" ht="15.75" customHeight="1" x14ac:dyDescent="0.25">
      <c r="A301" s="22"/>
      <c r="B301" s="23"/>
      <c r="C301" s="23"/>
      <c r="D301" s="23"/>
      <c r="E301" s="23"/>
      <c r="F301" s="23"/>
      <c r="G301" s="174" t="s">
        <v>325</v>
      </c>
      <c r="H301" s="175"/>
      <c r="I301" s="175"/>
      <c r="J301" s="175"/>
      <c r="K301" s="175"/>
      <c r="L301" s="175"/>
      <c r="M301" s="176"/>
      <c r="N301" s="174" t="s">
        <v>326</v>
      </c>
      <c r="O301" s="175"/>
      <c r="P301" s="175"/>
      <c r="Q301" s="175"/>
      <c r="R301" s="175"/>
      <c r="S301" s="175"/>
      <c r="T301" s="176"/>
      <c r="U301" s="53"/>
    </row>
    <row r="302" spans="1:32" s="42" customFormat="1" ht="347.25" customHeight="1" x14ac:dyDescent="0.25">
      <c r="A302" s="13"/>
      <c r="B302" s="102" t="s">
        <v>221</v>
      </c>
      <c r="C302" s="103"/>
      <c r="D302" s="103"/>
      <c r="E302" s="103"/>
      <c r="F302" s="104"/>
      <c r="G302" s="167" t="s">
        <v>329</v>
      </c>
      <c r="H302" s="168"/>
      <c r="I302" s="168"/>
      <c r="J302" s="168"/>
      <c r="K302" s="168"/>
      <c r="L302" s="168"/>
      <c r="M302" s="169"/>
      <c r="N302" s="167" t="s">
        <v>330</v>
      </c>
      <c r="O302" s="168"/>
      <c r="P302" s="168"/>
      <c r="Q302" s="168"/>
      <c r="R302" s="168"/>
      <c r="S302" s="168"/>
      <c r="T302" s="169"/>
      <c r="U302" s="41"/>
      <c r="V302" s="54"/>
      <c r="W302" s="54"/>
      <c r="X302" s="61"/>
      <c r="Y302" s="61"/>
      <c r="Z302" s="61"/>
      <c r="AA302" s="61"/>
      <c r="AB302" s="61"/>
      <c r="AC302" s="61"/>
      <c r="AD302" s="61"/>
      <c r="AE302" s="56"/>
      <c r="AF302" s="56"/>
    </row>
    <row r="303" spans="1:32" ht="177" customHeight="1" x14ac:dyDescent="0.25">
      <c r="A303" s="13"/>
      <c r="B303" s="87" t="s">
        <v>386</v>
      </c>
      <c r="C303" s="88"/>
      <c r="D303" s="88"/>
      <c r="E303" s="88"/>
      <c r="F303" s="89"/>
      <c r="G303" s="90" t="s">
        <v>387</v>
      </c>
      <c r="H303" s="91"/>
      <c r="I303" s="91"/>
      <c r="J303" s="91"/>
      <c r="K303" s="91"/>
      <c r="L303" s="91"/>
      <c r="M303" s="92"/>
      <c r="N303" s="90" t="s">
        <v>267</v>
      </c>
      <c r="O303" s="91"/>
      <c r="P303" s="91"/>
      <c r="Q303" s="91"/>
      <c r="R303" s="91"/>
      <c r="S303" s="91"/>
      <c r="T303" s="92"/>
      <c r="U303" s="41"/>
      <c r="V303" s="54"/>
      <c r="W303" s="54"/>
    </row>
    <row r="304" spans="1:32" s="54" customFormat="1" ht="15" customHeight="1" x14ac:dyDescent="0.25">
      <c r="A304" s="13"/>
      <c r="B304" s="27"/>
      <c r="C304" s="27"/>
      <c r="D304" s="27"/>
      <c r="E304" s="27"/>
      <c r="F304" s="27"/>
      <c r="G304" s="27"/>
      <c r="H304" s="27"/>
      <c r="I304" s="27"/>
      <c r="J304" s="27"/>
      <c r="K304" s="27"/>
      <c r="L304" s="27"/>
      <c r="M304" s="27"/>
      <c r="N304" s="27"/>
      <c r="O304" s="27"/>
      <c r="P304" s="27"/>
      <c r="Q304" s="27"/>
      <c r="R304" s="27"/>
      <c r="S304" s="27"/>
      <c r="T304" s="27"/>
      <c r="U304" s="41"/>
      <c r="V304" s="39"/>
      <c r="W304" s="39"/>
      <c r="X304" s="61"/>
      <c r="Y304" s="61"/>
      <c r="Z304" s="61"/>
      <c r="AA304" s="61"/>
      <c r="AB304" s="61"/>
      <c r="AC304" s="61"/>
      <c r="AD304" s="61"/>
      <c r="AE304" s="59"/>
      <c r="AF304" s="59"/>
    </row>
    <row r="305" spans="1:32" s="54" customFormat="1" ht="15" customHeight="1" x14ac:dyDescent="0.25">
      <c r="A305" s="13"/>
      <c r="B305" s="17" t="s">
        <v>290</v>
      </c>
      <c r="C305" s="27"/>
      <c r="D305" s="27"/>
      <c r="E305" s="27"/>
      <c r="F305" s="27"/>
      <c r="G305" s="27"/>
      <c r="H305" s="27"/>
      <c r="I305" s="27"/>
      <c r="J305" s="27"/>
      <c r="K305" s="27"/>
      <c r="L305" s="27"/>
      <c r="M305" s="27"/>
      <c r="N305" s="27"/>
      <c r="O305" s="27"/>
      <c r="P305" s="27"/>
      <c r="Q305" s="27"/>
      <c r="R305" s="27"/>
      <c r="S305" s="27"/>
      <c r="T305" s="27"/>
      <c r="U305" s="41"/>
      <c r="V305" s="39"/>
      <c r="W305" s="39"/>
      <c r="X305" s="61"/>
      <c r="Y305" s="61"/>
      <c r="Z305" s="61"/>
      <c r="AA305" s="61"/>
      <c r="AB305" s="61"/>
      <c r="AC305" s="61"/>
      <c r="AD305" s="61"/>
      <c r="AE305" s="59"/>
      <c r="AF305" s="59"/>
    </row>
    <row r="306" spans="1:32" ht="15" customHeight="1" x14ac:dyDescent="0.25">
      <c r="A306" s="13"/>
      <c r="B306" s="93" t="s">
        <v>327</v>
      </c>
      <c r="C306" s="93"/>
      <c r="D306" s="93"/>
      <c r="E306" s="93"/>
      <c r="F306" s="93"/>
      <c r="G306" s="93"/>
      <c r="H306" s="93"/>
      <c r="I306" s="93"/>
      <c r="J306" s="93"/>
      <c r="K306" s="93"/>
      <c r="L306" s="93"/>
      <c r="M306" s="93"/>
      <c r="N306" s="93"/>
      <c r="O306" s="93"/>
      <c r="P306" s="93"/>
      <c r="Q306" s="93"/>
      <c r="R306" s="93"/>
      <c r="S306" s="93"/>
      <c r="T306" s="93"/>
      <c r="U306" s="41"/>
    </row>
    <row r="307" spans="1:32" ht="15" customHeight="1" x14ac:dyDescent="0.25">
      <c r="A307" s="13"/>
      <c r="B307" s="93" t="s">
        <v>328</v>
      </c>
      <c r="C307" s="93"/>
      <c r="D307" s="93"/>
      <c r="E307" s="93"/>
      <c r="F307" s="93"/>
      <c r="G307" s="93"/>
      <c r="H307" s="93"/>
      <c r="I307" s="93"/>
      <c r="J307" s="93"/>
      <c r="K307" s="93"/>
      <c r="L307" s="93"/>
      <c r="M307" s="93"/>
      <c r="N307" s="93"/>
      <c r="O307" s="93"/>
      <c r="P307" s="93"/>
      <c r="Q307" s="93"/>
      <c r="R307" s="93"/>
      <c r="S307" s="93"/>
      <c r="T307" s="93"/>
      <c r="U307" s="41"/>
    </row>
    <row r="308" spans="1:32" ht="15" customHeight="1" x14ac:dyDescent="0.25">
      <c r="A308" s="24"/>
      <c r="B308" s="29"/>
      <c r="C308" s="29"/>
      <c r="D308" s="29"/>
      <c r="E308" s="29"/>
      <c r="F308" s="29"/>
      <c r="G308" s="29"/>
      <c r="H308" s="29"/>
      <c r="I308" s="29"/>
      <c r="J308" s="29"/>
      <c r="K308" s="29"/>
      <c r="L308" s="29"/>
      <c r="M308" s="29"/>
      <c r="N308" s="29"/>
      <c r="O308" s="29"/>
      <c r="P308" s="29"/>
      <c r="Q308" s="29"/>
      <c r="R308" s="29"/>
      <c r="S308" s="29"/>
      <c r="T308" s="29"/>
      <c r="U308" s="55"/>
    </row>
    <row r="309" spans="1:32" ht="30" hidden="1" customHeight="1" x14ac:dyDescent="0.25">
      <c r="D309" s="5"/>
    </row>
    <row r="310" spans="1:32" ht="29.25" hidden="1" customHeight="1" x14ac:dyDescent="0.25">
      <c r="D310" s="5"/>
    </row>
    <row r="311" spans="1:32" ht="29.25" hidden="1" customHeight="1" x14ac:dyDescent="0.25">
      <c r="D311" s="5"/>
    </row>
    <row r="312" spans="1:32" hidden="1" x14ac:dyDescent="0.25">
      <c r="D312" s="5"/>
    </row>
    <row r="313" spans="1:32" hidden="1" x14ac:dyDescent="0.25">
      <c r="D313" s="5"/>
    </row>
    <row r="314" spans="1:32" hidden="1" x14ac:dyDescent="0.25">
      <c r="D314" s="5"/>
    </row>
    <row r="315" spans="1:32" hidden="1" x14ac:dyDescent="0.25">
      <c r="D315" s="5"/>
      <c r="E315" s="5"/>
      <c r="F315" s="5"/>
      <c r="G315" s="5"/>
      <c r="H315" s="5"/>
      <c r="I315" s="5"/>
      <c r="J315" s="5"/>
      <c r="K315" s="5"/>
      <c r="L315" s="5"/>
      <c r="M315" s="5"/>
      <c r="N315" s="5"/>
      <c r="O315" s="5"/>
      <c r="P315" s="5"/>
      <c r="Q315" s="5"/>
    </row>
  </sheetData>
  <dataConsolidate/>
  <mergeCells count="320">
    <mergeCell ref="B103:D103"/>
    <mergeCell ref="N103:P103"/>
    <mergeCell ref="H113:M113"/>
    <mergeCell ref="N113:P113"/>
    <mergeCell ref="R113:T115"/>
    <mergeCell ref="H114:M114"/>
    <mergeCell ref="N114:P114"/>
    <mergeCell ref="F103:H103"/>
    <mergeCell ref="J103:L103"/>
    <mergeCell ref="R106:T106"/>
    <mergeCell ref="R72:T72"/>
    <mergeCell ref="J66:L66"/>
    <mergeCell ref="N66:P66"/>
    <mergeCell ref="R66:T66"/>
    <mergeCell ref="R65:T65"/>
    <mergeCell ref="N75:P75"/>
    <mergeCell ref="J72:L72"/>
    <mergeCell ref="N72:P72"/>
    <mergeCell ref="N74:P74"/>
    <mergeCell ref="B64:D64"/>
    <mergeCell ref="F64:H64"/>
    <mergeCell ref="J64:L64"/>
    <mergeCell ref="R73:T75"/>
    <mergeCell ref="N73:P73"/>
    <mergeCell ref="B72:D72"/>
    <mergeCell ref="N64:P64"/>
    <mergeCell ref="R64:T64"/>
    <mergeCell ref="B66:D66"/>
    <mergeCell ref="F66:H66"/>
    <mergeCell ref="B61:D61"/>
    <mergeCell ref="F61:H61"/>
    <mergeCell ref="J61:L61"/>
    <mergeCell ref="N61:P61"/>
    <mergeCell ref="R61:T61"/>
    <mergeCell ref="B62:D62"/>
    <mergeCell ref="F62:H62"/>
    <mergeCell ref="J62:L62"/>
    <mergeCell ref="N62:P62"/>
    <mergeCell ref="R62:T62"/>
    <mergeCell ref="B63:D63"/>
    <mergeCell ref="F63:H63"/>
    <mergeCell ref="J63:L63"/>
    <mergeCell ref="N63:P63"/>
    <mergeCell ref="R63:T63"/>
    <mergeCell ref="R103:T103"/>
    <mergeCell ref="B65:D65"/>
    <mergeCell ref="F65:H65"/>
    <mergeCell ref="J65:L65"/>
    <mergeCell ref="N65:P65"/>
    <mergeCell ref="R76:T76"/>
    <mergeCell ref="B67:D67"/>
    <mergeCell ref="F67:H67"/>
    <mergeCell ref="J67:L67"/>
    <mergeCell ref="N67:P67"/>
    <mergeCell ref="R67:T67"/>
    <mergeCell ref="H74:M74"/>
    <mergeCell ref="H75:M75"/>
    <mergeCell ref="H76:M76"/>
    <mergeCell ref="H73:M73"/>
    <mergeCell ref="N99:P99"/>
    <mergeCell ref="R102:T102"/>
    <mergeCell ref="B85:T85"/>
    <mergeCell ref="B86:T86"/>
    <mergeCell ref="B87:T87"/>
    <mergeCell ref="B93:T93"/>
    <mergeCell ref="B100:D100"/>
    <mergeCell ref="F100:H100"/>
    <mergeCell ref="J100:L100"/>
    <mergeCell ref="N100:P100"/>
    <mergeCell ref="N76:P76"/>
    <mergeCell ref="F68:H68"/>
    <mergeCell ref="J68:L68"/>
    <mergeCell ref="N68:P68"/>
    <mergeCell ref="R68:T68"/>
    <mergeCell ref="B106:D106"/>
    <mergeCell ref="F106:H106"/>
    <mergeCell ref="J106:L106"/>
    <mergeCell ref="D97:G97"/>
    <mergeCell ref="B88:T88"/>
    <mergeCell ref="N104:P104"/>
    <mergeCell ref="R104:T104"/>
    <mergeCell ref="F105:H105"/>
    <mergeCell ref="J105:L105"/>
    <mergeCell ref="N105:P105"/>
    <mergeCell ref="R105:T105"/>
    <mergeCell ref="B35:C35"/>
    <mergeCell ref="N116:P116"/>
    <mergeCell ref="R116:T116"/>
    <mergeCell ref="B110:D110"/>
    <mergeCell ref="F110:H110"/>
    <mergeCell ref="B104:D104"/>
    <mergeCell ref="F104:H104"/>
    <mergeCell ref="B105:D105"/>
    <mergeCell ref="F72:H72"/>
    <mergeCell ref="J104:L104"/>
    <mergeCell ref="N110:P110"/>
    <mergeCell ref="R110:T110"/>
    <mergeCell ref="B111:D111"/>
    <mergeCell ref="D138:T140"/>
    <mergeCell ref="B109:D109"/>
    <mergeCell ref="F109:H109"/>
    <mergeCell ref="J109:L109"/>
    <mergeCell ref="N115:P115"/>
    <mergeCell ref="B131:T131"/>
    <mergeCell ref="B132:T132"/>
    <mergeCell ref="N106:P106"/>
    <mergeCell ref="N109:P109"/>
    <mergeCell ref="D143:T145"/>
    <mergeCell ref="D148:T150"/>
    <mergeCell ref="B118:T120"/>
    <mergeCell ref="F111:H111"/>
    <mergeCell ref="J111:L111"/>
    <mergeCell ref="N111:P111"/>
    <mergeCell ref="H116:M116"/>
    <mergeCell ref="H115:M115"/>
    <mergeCell ref="D153:T155"/>
    <mergeCell ref="D158:T160"/>
    <mergeCell ref="B162:T164"/>
    <mergeCell ref="N267:T268"/>
    <mergeCell ref="C261:F262"/>
    <mergeCell ref="H261:L262"/>
    <mergeCell ref="E184:T186"/>
    <mergeCell ref="E189:T191"/>
    <mergeCell ref="E202:T204"/>
    <mergeCell ref="E207:T209"/>
    <mergeCell ref="C283:F284"/>
    <mergeCell ref="H283:T284"/>
    <mergeCell ref="C286:F287"/>
    <mergeCell ref="H286:T287"/>
    <mergeCell ref="C264:F265"/>
    <mergeCell ref="H264:L265"/>
    <mergeCell ref="N264:T265"/>
    <mergeCell ref="C267:F268"/>
    <mergeCell ref="H267:L268"/>
    <mergeCell ref="C277:T277"/>
    <mergeCell ref="N37:T37"/>
    <mergeCell ref="B8:T8"/>
    <mergeCell ref="N302:T302"/>
    <mergeCell ref="G302:M302"/>
    <mergeCell ref="C289:F290"/>
    <mergeCell ref="H289:T290"/>
    <mergeCell ref="G300:T300"/>
    <mergeCell ref="N301:T301"/>
    <mergeCell ref="G301:M301"/>
    <mergeCell ref="B296:T296"/>
    <mergeCell ref="I41:T41"/>
    <mergeCell ref="I42:T42"/>
    <mergeCell ref="I43:T43"/>
    <mergeCell ref="I44:T44"/>
    <mergeCell ref="I45:T45"/>
    <mergeCell ref="I46:T46"/>
    <mergeCell ref="C15:T15"/>
    <mergeCell ref="C16:T16"/>
    <mergeCell ref="B17:T17"/>
    <mergeCell ref="B22:T22"/>
    <mergeCell ref="B78:T80"/>
    <mergeCell ref="B30:T30"/>
    <mergeCell ref="B33:T33"/>
    <mergeCell ref="B41:G41"/>
    <mergeCell ref="E39:T39"/>
    <mergeCell ref="E35:T35"/>
    <mergeCell ref="F107:H107"/>
    <mergeCell ref="J107:L107"/>
    <mergeCell ref="N107:P107"/>
    <mergeCell ref="R107:T107"/>
    <mergeCell ref="R108:T108"/>
    <mergeCell ref="B108:D108"/>
    <mergeCell ref="B107:D107"/>
    <mergeCell ref="J110:L110"/>
    <mergeCell ref="R109:T109"/>
    <mergeCell ref="F108:H108"/>
    <mergeCell ref="C179:T179"/>
    <mergeCell ref="B129:T129"/>
    <mergeCell ref="B126:T126"/>
    <mergeCell ref="B135:T135"/>
    <mergeCell ref="D137:T137"/>
    <mergeCell ref="J108:L108"/>
    <mergeCell ref="N108:P108"/>
    <mergeCell ref="R111:T111"/>
    <mergeCell ref="D157:T157"/>
    <mergeCell ref="C252:T252"/>
    <mergeCell ref="C181:T181"/>
    <mergeCell ref="E183:T183"/>
    <mergeCell ref="E188:T188"/>
    <mergeCell ref="C199:T199"/>
    <mergeCell ref="E201:T201"/>
    <mergeCell ref="E206:T206"/>
    <mergeCell ref="C193:T195"/>
    <mergeCell ref="B37:M37"/>
    <mergeCell ref="B48:O48"/>
    <mergeCell ref="B298:T298"/>
    <mergeCell ref="B6:T6"/>
    <mergeCell ref="B10:T10"/>
    <mergeCell ref="B12:T12"/>
    <mergeCell ref="C13:T13"/>
    <mergeCell ref="C14:T14"/>
    <mergeCell ref="B175:T175"/>
    <mergeCell ref="Q48:S48"/>
    <mergeCell ref="B24:T24"/>
    <mergeCell ref="C25:T25"/>
    <mergeCell ref="C26:T26"/>
    <mergeCell ref="C27:T27"/>
    <mergeCell ref="C28:T28"/>
    <mergeCell ref="B29:T29"/>
    <mergeCell ref="N258:T259"/>
    <mergeCell ref="C256:F256"/>
    <mergeCell ref="H256:L256"/>
    <mergeCell ref="B56:C56"/>
    <mergeCell ref="B58:D58"/>
    <mergeCell ref="F58:H58"/>
    <mergeCell ref="J58:L58"/>
    <mergeCell ref="N58:P58"/>
    <mergeCell ref="R58:T58"/>
    <mergeCell ref="C197:T197"/>
    <mergeCell ref="C270:T272"/>
    <mergeCell ref="E211:T211"/>
    <mergeCell ref="C226:T226"/>
    <mergeCell ref="E232:T232"/>
    <mergeCell ref="E237:T237"/>
    <mergeCell ref="C216:T218"/>
    <mergeCell ref="C250:T250"/>
    <mergeCell ref="C224:T224"/>
    <mergeCell ref="E212:T214"/>
    <mergeCell ref="E233:T235"/>
    <mergeCell ref="B133:T133"/>
    <mergeCell ref="C281:F281"/>
    <mergeCell ref="H281:T281"/>
    <mergeCell ref="C275:T275"/>
    <mergeCell ref="C254:T254"/>
    <mergeCell ref="N256:T256"/>
    <mergeCell ref="C279:T279"/>
    <mergeCell ref="N261:T262"/>
    <mergeCell ref="C258:F259"/>
    <mergeCell ref="H258:L259"/>
    <mergeCell ref="D142:T142"/>
    <mergeCell ref="C247:T247"/>
    <mergeCell ref="B173:T173"/>
    <mergeCell ref="B91:T91"/>
    <mergeCell ref="B97:C97"/>
    <mergeCell ref="B99:D99"/>
    <mergeCell ref="F99:H99"/>
    <mergeCell ref="J99:L99"/>
    <mergeCell ref="R99:T99"/>
    <mergeCell ref="N102:P102"/>
    <mergeCell ref="D147:T147"/>
    <mergeCell ref="D152:T152"/>
    <mergeCell ref="C292:T294"/>
    <mergeCell ref="B20:T20"/>
    <mergeCell ref="B89:T89"/>
    <mergeCell ref="B84:T84"/>
    <mergeCell ref="B83:T83"/>
    <mergeCell ref="B127:T127"/>
    <mergeCell ref="B123:T123"/>
    <mergeCell ref="B125:T125"/>
    <mergeCell ref="B167:T167"/>
    <mergeCell ref="B168:T168"/>
    <mergeCell ref="B169:T169"/>
    <mergeCell ref="B170:T170"/>
    <mergeCell ref="B171:T171"/>
    <mergeCell ref="C242:T244"/>
    <mergeCell ref="E238:T240"/>
    <mergeCell ref="C228:T228"/>
    <mergeCell ref="C230:T230"/>
    <mergeCell ref="C177:T177"/>
    <mergeCell ref="B306:T306"/>
    <mergeCell ref="B307:T307"/>
    <mergeCell ref="H2:T2"/>
    <mergeCell ref="H4:T4"/>
    <mergeCell ref="B302:F302"/>
    <mergeCell ref="B31:T31"/>
    <mergeCell ref="C221:T221"/>
    <mergeCell ref="C222:T222"/>
    <mergeCell ref="C223:T223"/>
    <mergeCell ref="J102:L102"/>
    <mergeCell ref="B59:D59"/>
    <mergeCell ref="F59:H59"/>
    <mergeCell ref="J59:L59"/>
    <mergeCell ref="N59:P59"/>
    <mergeCell ref="R59:T59"/>
    <mergeCell ref="B50:T50"/>
    <mergeCell ref="B52:T52"/>
    <mergeCell ref="B53:T53"/>
    <mergeCell ref="D56:G56"/>
    <mergeCell ref="B54:T54"/>
    <mergeCell ref="B60:D60"/>
    <mergeCell ref="F60:H60"/>
    <mergeCell ref="J60:L60"/>
    <mergeCell ref="N60:P60"/>
    <mergeCell ref="R60:T60"/>
    <mergeCell ref="B102:D102"/>
    <mergeCell ref="F102:H102"/>
    <mergeCell ref="B94:T94"/>
    <mergeCell ref="B95:T95"/>
    <mergeCell ref="B68:D68"/>
    <mergeCell ref="B70:D70"/>
    <mergeCell ref="F70:H70"/>
    <mergeCell ref="J70:L70"/>
    <mergeCell ref="N70:P70"/>
    <mergeCell ref="R70:T70"/>
    <mergeCell ref="B303:F303"/>
    <mergeCell ref="G303:M303"/>
    <mergeCell ref="N303:T303"/>
    <mergeCell ref="C248:T248"/>
    <mergeCell ref="B124:T124"/>
    <mergeCell ref="B71:D71"/>
    <mergeCell ref="F71:H71"/>
    <mergeCell ref="J71:L71"/>
    <mergeCell ref="N71:P71"/>
    <mergeCell ref="R71:T71"/>
    <mergeCell ref="B69:D69"/>
    <mergeCell ref="F69:H69"/>
    <mergeCell ref="J69:L69"/>
    <mergeCell ref="N69:P69"/>
    <mergeCell ref="R69:T69"/>
    <mergeCell ref="R100:T100"/>
    <mergeCell ref="B101:D101"/>
    <mergeCell ref="F101:H101"/>
    <mergeCell ref="J101:L101"/>
    <mergeCell ref="N101:P101"/>
    <mergeCell ref="R101:T101"/>
  </mergeCells>
  <dataValidations xWindow="271" yWindow="601" count="10">
    <dataValidation operator="greaterThan" showInputMessage="1" showErrorMessage="1" promptTitle="Note:" prompt="Please type in the required information " sqref="N303 H289:T290 B78:T80 D97:G97 C292:T294 B118:T120 D138:T140 D143:T145 D148:T150 D153:T155 D158:T160 B162:T164 E184:T186 E189:T191 C193:T195 E202:T204 E207:T209 E212:T214 C216:T218 E233:T235 E238:T240 C242:T244 C258:F259 H258:L259 N258:T259 N261:T262 H261:L262 C261:F262 C264:F265 H264:L265 N264:T265 N267:T268 H267:L268 C267:F268 C270:T272 C283:F284 H283:T284 C286:F287 H286:T287 C289:F290 G303"/>
    <dataValidation allowBlank="1" showInputMessage="1" showErrorMessage="1" promptTitle="Note:" prompt="Please type in the required information " sqref="E39:T39 I41:T46 D56:G56 N59:P72 N100:P111"/>
    <dataValidation type="list" showInputMessage="1" showErrorMessage="1" error="Only values from the list can be accepted" promptTitle="Note:" prompt="Please click on the down arrow on the right side of the cell and select a value from the list below" sqref="N37:T37">
      <formula1>$Y$1:$Y$4</formula1>
    </dataValidation>
    <dataValidation type="list" allowBlank="1" showInputMessage="1" showErrorMessage="1" error="Only values from the list can be accepted" promptTitle="Note:" prompt="Please click on the down arrow on the right side of the cell and select a value from the list below" sqref="B59:D72 B100:D111">
      <formula1>$Z$1:$Z$18</formula1>
    </dataValidation>
    <dataValidation type="list" allowBlank="1" showInputMessage="1" showErrorMessage="1" error="Only values from the list can be accepted" promptTitle="Note:" prompt="Please click on the down arrow on the right side of the cell and select a value from the list below" sqref="F59:H72">
      <formula1>$AA$1:$AA$6</formula1>
    </dataValidation>
    <dataValidation type="list" allowBlank="1" showInputMessage="1" showErrorMessage="1" error="Only values from the list can be accepted" promptTitle="Note:" prompt="Please click on the down arrow on the right side of the cell and select a value from the list below" sqref="J59:L72 J100:L111">
      <formula1>$AB$1:$AB$4</formula1>
    </dataValidation>
    <dataValidation type="list" allowBlank="1" showInputMessage="1" showErrorMessage="1" error="Only values from the list can be accepted" promptTitle="Note:" prompt="Please click on the down arrow on the right side of the cell and select a value from the list below" sqref="R59:T72 R100:T111">
      <formula1>$AC$1:$AC$4</formula1>
    </dataValidation>
    <dataValidation type="list" allowBlank="1" showInputMessage="1" showErrorMessage="1" error="Only values from the list can be accepted" promptTitle="Note:" prompt="Please click on the down arrow on the right side of the cell and select a value from the list below" sqref="F100:H111">
      <formula1>$AD$1:$AD$6</formula1>
    </dataValidation>
    <dataValidation type="list" showInputMessage="1" showErrorMessage="1" error="Only values from the list can be accepted" promptTitle="Note:" prompt="Please click on the down arrow on the right side of the cell and select a value from the list below" sqref="E35:T35">
      <formula1>$X$1:$X$202</formula1>
    </dataValidation>
    <dataValidation type="date" operator="greaterThan" showInputMessage="1" showErrorMessage="1" promptTitle="Note:" prompt="Please type in the required information " sqref="Q48:S48">
      <formula1>AE1</formula1>
    </dataValidation>
  </dataValidations>
  <hyperlinks>
    <hyperlink ref="I45" r:id="rId1"/>
  </hyperlinks>
  <pageMargins left="0.7" right="0.7" top="0.75" bottom="0.75" header="0.3" footer="0.3"/>
  <pageSetup scale="75" fitToHeight="0" orientation="portrait" r:id="rId2"/>
  <rowBreaks count="6" manualBreakCount="6">
    <brk id="66" max="20" man="1"/>
    <brk id="104" max="20" man="1"/>
    <brk id="140" max="20" man="1"/>
    <brk id="192" max="20" man="1"/>
    <brk id="245" max="20" man="1"/>
    <brk id="291" max="20" man="1"/>
  </rowBreaks>
  <drawing r:id="rId3"/>
  <legacyDrawing r:id="rId4"/>
  <mc:AlternateContent xmlns:mc="http://schemas.openxmlformats.org/markup-compatibility/2006">
    <mc:Choice Requires="x14">
      <controls>
        <mc:AlternateContent xmlns:mc="http://schemas.openxmlformats.org/markup-compatibility/2006">
          <mc:Choice Requires="x14">
            <control shapeId="1032" r:id="rId5" name="Check Box 8">
              <controlPr defaultSize="0" autoFill="0" autoLine="0" autoPict="0">
                <anchor moveWithCells="1" sizeWithCells="1">
                  <from>
                    <xdr:col>1</xdr:col>
                    <xdr:colOff>28575</xdr:colOff>
                    <xdr:row>136</xdr:row>
                    <xdr:rowOff>19050</xdr:rowOff>
                  </from>
                  <to>
                    <xdr:col>1</xdr:col>
                    <xdr:colOff>266700</xdr:colOff>
                    <xdr:row>140</xdr:row>
                    <xdr:rowOff>28575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sizeWithCells="1">
                  <from>
                    <xdr:col>1</xdr:col>
                    <xdr:colOff>28575</xdr:colOff>
                    <xdr:row>141</xdr:row>
                    <xdr:rowOff>9525</xdr:rowOff>
                  </from>
                  <to>
                    <xdr:col>1</xdr:col>
                    <xdr:colOff>266700</xdr:colOff>
                    <xdr:row>145</xdr:row>
                    <xdr:rowOff>19050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sizeWithCells="1">
                  <from>
                    <xdr:col>1</xdr:col>
                    <xdr:colOff>28575</xdr:colOff>
                    <xdr:row>146</xdr:row>
                    <xdr:rowOff>9525</xdr:rowOff>
                  </from>
                  <to>
                    <xdr:col>1</xdr:col>
                    <xdr:colOff>266700</xdr:colOff>
                    <xdr:row>150</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sizeWithCells="1">
                  <from>
                    <xdr:col>1</xdr:col>
                    <xdr:colOff>28575</xdr:colOff>
                    <xdr:row>151</xdr:row>
                    <xdr:rowOff>9525</xdr:rowOff>
                  </from>
                  <to>
                    <xdr:col>1</xdr:col>
                    <xdr:colOff>266700</xdr:colOff>
                    <xdr:row>155</xdr:row>
                    <xdr:rowOff>19050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sizeWithCells="1">
                  <from>
                    <xdr:col>1</xdr:col>
                    <xdr:colOff>28575</xdr:colOff>
                    <xdr:row>156</xdr:row>
                    <xdr:rowOff>0</xdr:rowOff>
                  </from>
                  <to>
                    <xdr:col>1</xdr:col>
                    <xdr:colOff>266700</xdr:colOff>
                    <xdr:row>160</xdr:row>
                    <xdr:rowOff>9525</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sizeWithCells="1">
                  <from>
                    <xdr:col>2</xdr:col>
                    <xdr:colOff>28575</xdr:colOff>
                    <xdr:row>182</xdr:row>
                    <xdr:rowOff>19050</xdr:rowOff>
                  </from>
                  <to>
                    <xdr:col>2</xdr:col>
                    <xdr:colOff>266700</xdr:colOff>
                    <xdr:row>186</xdr:row>
                    <xdr:rowOff>28575</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sizeWithCells="1">
                  <from>
                    <xdr:col>2</xdr:col>
                    <xdr:colOff>28575</xdr:colOff>
                    <xdr:row>187</xdr:row>
                    <xdr:rowOff>9525</xdr:rowOff>
                  </from>
                  <to>
                    <xdr:col>2</xdr:col>
                    <xdr:colOff>266700</xdr:colOff>
                    <xdr:row>191</xdr:row>
                    <xdr:rowOff>19050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sizeWithCells="1">
                  <from>
                    <xdr:col>2</xdr:col>
                    <xdr:colOff>28575</xdr:colOff>
                    <xdr:row>200</xdr:row>
                    <xdr:rowOff>19050</xdr:rowOff>
                  </from>
                  <to>
                    <xdr:col>2</xdr:col>
                    <xdr:colOff>266700</xdr:colOff>
                    <xdr:row>204</xdr:row>
                    <xdr:rowOff>28575</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sizeWithCells="1">
                  <from>
                    <xdr:col>2</xdr:col>
                    <xdr:colOff>28575</xdr:colOff>
                    <xdr:row>205</xdr:row>
                    <xdr:rowOff>9525</xdr:rowOff>
                  </from>
                  <to>
                    <xdr:col>2</xdr:col>
                    <xdr:colOff>266700</xdr:colOff>
                    <xdr:row>209</xdr:row>
                    <xdr:rowOff>19050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sizeWithCells="1">
                  <from>
                    <xdr:col>2</xdr:col>
                    <xdr:colOff>28575</xdr:colOff>
                    <xdr:row>210</xdr:row>
                    <xdr:rowOff>9525</xdr:rowOff>
                  </from>
                  <to>
                    <xdr:col>2</xdr:col>
                    <xdr:colOff>266700</xdr:colOff>
                    <xdr:row>214</xdr:row>
                    <xdr:rowOff>19050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sizeWithCells="1">
                  <from>
                    <xdr:col>2</xdr:col>
                    <xdr:colOff>28575</xdr:colOff>
                    <xdr:row>231</xdr:row>
                    <xdr:rowOff>19050</xdr:rowOff>
                  </from>
                  <to>
                    <xdr:col>2</xdr:col>
                    <xdr:colOff>266700</xdr:colOff>
                    <xdr:row>235</xdr:row>
                    <xdr:rowOff>28575</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sizeWithCells="1">
                  <from>
                    <xdr:col>2</xdr:col>
                    <xdr:colOff>28575</xdr:colOff>
                    <xdr:row>236</xdr:row>
                    <xdr:rowOff>9525</xdr:rowOff>
                  </from>
                  <to>
                    <xdr:col>2</xdr:col>
                    <xdr:colOff>266700</xdr:colOff>
                    <xdr:row>240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D3" sqref="D3"/>
    </sheetView>
  </sheetViews>
  <sheetFormatPr defaultRowHeight="15" x14ac:dyDescent="0.25"/>
  <cols>
    <col min="2" max="2" width="20.5703125" customWidth="1"/>
    <col min="3" max="3" width="11" bestFit="1" customWidth="1"/>
    <col min="4" max="4" width="12.28515625" customWidth="1"/>
    <col min="5" max="5" width="13" customWidth="1"/>
    <col min="9" max="9" width="21.42578125" customWidth="1"/>
  </cols>
  <sheetData>
    <row r="1" spans="1:6" x14ac:dyDescent="0.25">
      <c r="A1" t="s">
        <v>357</v>
      </c>
    </row>
    <row r="2" spans="1:6" x14ac:dyDescent="0.25">
      <c r="B2" t="s">
        <v>351</v>
      </c>
      <c r="C2" t="s">
        <v>376</v>
      </c>
    </row>
    <row r="3" spans="1:6" x14ac:dyDescent="0.25">
      <c r="B3" t="s">
        <v>355</v>
      </c>
      <c r="C3" t="s">
        <v>354</v>
      </c>
      <c r="E3" t="s">
        <v>356</v>
      </c>
      <c r="F3" t="s">
        <v>380</v>
      </c>
    </row>
    <row r="4" spans="1:6" x14ac:dyDescent="0.25">
      <c r="A4" t="s">
        <v>390</v>
      </c>
      <c r="B4">
        <v>23.5</v>
      </c>
      <c r="C4">
        <v>1</v>
      </c>
      <c r="E4">
        <f t="shared" ref="E4:E9" si="0">B4+C4</f>
        <v>24.5</v>
      </c>
      <c r="F4" t="s">
        <v>389</v>
      </c>
    </row>
    <row r="5" spans="1:6" x14ac:dyDescent="0.25">
      <c r="A5" t="s">
        <v>352</v>
      </c>
      <c r="B5">
        <v>549.79999999999995</v>
      </c>
      <c r="C5">
        <v>1887</v>
      </c>
      <c r="E5">
        <f>B5+C5</f>
        <v>2436.8000000000002</v>
      </c>
      <c r="F5" t="s">
        <v>388</v>
      </c>
    </row>
    <row r="6" spans="1:6" x14ac:dyDescent="0.25">
      <c r="A6" t="s">
        <v>391</v>
      </c>
      <c r="F6" t="s">
        <v>373</v>
      </c>
    </row>
    <row r="7" spans="1:6" x14ac:dyDescent="0.25">
      <c r="A7" t="s">
        <v>392</v>
      </c>
      <c r="B7" s="81">
        <v>2830.8</v>
      </c>
      <c r="C7" s="81">
        <v>1021.5</v>
      </c>
      <c r="E7" s="80">
        <f>C7+B7</f>
        <v>3852.3</v>
      </c>
      <c r="F7" t="s">
        <v>379</v>
      </c>
    </row>
    <row r="8" spans="1:6" x14ac:dyDescent="0.25">
      <c r="A8" t="s">
        <v>393</v>
      </c>
      <c r="B8">
        <v>29.3</v>
      </c>
      <c r="E8">
        <f t="shared" si="0"/>
        <v>29.3</v>
      </c>
      <c r="F8" t="s">
        <v>374</v>
      </c>
    </row>
    <row r="9" spans="1:6" x14ac:dyDescent="0.25">
      <c r="A9" t="s">
        <v>353</v>
      </c>
      <c r="B9">
        <v>117.2</v>
      </c>
      <c r="C9">
        <f>0.03*408.8</f>
        <v>12.263999999999999</v>
      </c>
      <c r="E9">
        <f t="shared" si="0"/>
        <v>129.464</v>
      </c>
      <c r="F9" t="s">
        <v>378</v>
      </c>
    </row>
    <row r="10" spans="1:6" x14ac:dyDescent="0.25">
      <c r="A10" t="s">
        <v>359</v>
      </c>
      <c r="B10">
        <f>SUM(B4:B9)</f>
        <v>3550.6000000000004</v>
      </c>
      <c r="C10">
        <f>SUM(C4:C9)</f>
        <v>2921.7640000000001</v>
      </c>
      <c r="E10">
        <f>B10+C10</f>
        <v>6472.3640000000005</v>
      </c>
    </row>
    <row r="12" spans="1:6" x14ac:dyDescent="0.25">
      <c r="A12" t="s">
        <v>377</v>
      </c>
    </row>
    <row r="13" spans="1:6" x14ac:dyDescent="0.25">
      <c r="A13" t="s">
        <v>381</v>
      </c>
    </row>
  </sheetData>
  <pageMargins left="0.7" right="0.7" top="0.75" bottom="0.75" header="0.3" footer="0.3"/>
  <pageSetup orientation="portrait" horizontalDpi="400" verticalDpi="4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13</vt:i4>
      </vt:variant>
    </vt:vector>
  </HeadingPairs>
  <TitlesOfParts>
    <vt:vector size="16" baseType="lpstr">
      <vt:lpstr>Sheet1</vt:lpstr>
      <vt:lpstr>Sheet2</vt:lpstr>
      <vt:lpstr>Sheet3</vt:lpstr>
      <vt:lpstr>Sheet1!_ftn1</vt:lpstr>
      <vt:lpstr>Sheet1!_ftn2</vt:lpstr>
      <vt:lpstr>Sheet1!_ftn3</vt:lpstr>
      <vt:lpstr>Sheet1!_ftn4</vt:lpstr>
      <vt:lpstr>Sheet1!_ftn5</vt:lpstr>
      <vt:lpstr>Sheet1!_ftn6</vt:lpstr>
      <vt:lpstr>Sheet1!_ftnref1</vt:lpstr>
      <vt:lpstr>Sheet1!_ftnref2</vt:lpstr>
      <vt:lpstr>Sheet1!_ftnref3</vt:lpstr>
      <vt:lpstr>Sheet1!_ftnref4</vt:lpstr>
      <vt:lpstr>Sheet1!_ftnref5</vt:lpstr>
      <vt:lpstr>Sheet1!_ftnref6</vt:lpstr>
      <vt:lpstr>Sheet1!Print_Area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MAURIZI Carla</cp:lastModifiedBy>
  <cp:lastPrinted>2013-06-20T19:20:45Z</cp:lastPrinted>
  <dcterms:created xsi:type="dcterms:W3CDTF">2013-06-19T20:04:04Z</dcterms:created>
  <dcterms:modified xsi:type="dcterms:W3CDTF">2014-04-09T08:35:37Z</dcterms:modified>
</cp:coreProperties>
</file>